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A29A9589-DD05-4C8B-AC5B-2294859CE264}" xr6:coauthVersionLast="47" xr6:coauthVersionMax="47" xr10:uidLastSave="{00000000-0000-0000-0000-000000000000}"/>
  <bookViews>
    <workbookView xWindow="-120" yWindow="-120" windowWidth="20730" windowHeight="11160" xr2:uid="{6A9993E8-4147-4538-868E-0128CC8C54AF}"/>
  </bookViews>
  <sheets>
    <sheet name="全体部数表" sheetId="1" r:id="rId1"/>
  </sheets>
  <definedNames>
    <definedName name="_xlnm._FilterDatabase" localSheetId="0" hidden="1">全体部数表!$A$7:$K$904</definedName>
    <definedName name="_xlnm.Print_Area" localSheetId="0">全体部数表!$D$1:$P$904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4" i="1" l="1"/>
  <c r="K903" i="1"/>
  <c r="J899" i="1"/>
  <c r="K889" i="1"/>
  <c r="K887" i="1"/>
  <c r="K884" i="1"/>
  <c r="K882" i="1"/>
  <c r="K868" i="1"/>
  <c r="K841" i="1"/>
  <c r="J837" i="1"/>
  <c r="K826" i="1"/>
  <c r="K824" i="1"/>
  <c r="J821" i="1"/>
  <c r="K802" i="1"/>
  <c r="K754" i="1"/>
  <c r="J731" i="1"/>
  <c r="K712" i="1"/>
  <c r="K710" i="1"/>
  <c r="K682" i="1"/>
  <c r="K678" i="1"/>
  <c r="K658" i="1"/>
  <c r="K654" i="1"/>
  <c r="K632" i="1"/>
  <c r="K630" i="1"/>
  <c r="K624" i="1"/>
  <c r="K622" i="1"/>
  <c r="K614" i="1"/>
  <c r="K612" i="1"/>
  <c r="K606" i="1"/>
  <c r="K604" i="1"/>
  <c r="K601" i="1"/>
  <c r="K598" i="1"/>
  <c r="J593" i="1"/>
  <c r="J581" i="1"/>
  <c r="K551" i="1"/>
  <c r="K548" i="1"/>
  <c r="K535" i="1"/>
  <c r="K527" i="1"/>
  <c r="K522" i="1"/>
  <c r="K503" i="1"/>
  <c r="K492" i="1"/>
  <c r="K490" i="1"/>
  <c r="K474" i="1"/>
  <c r="J460" i="1"/>
  <c r="K448" i="1"/>
  <c r="J443" i="1"/>
  <c r="K433" i="1"/>
  <c r="K431" i="1"/>
  <c r="K430" i="1"/>
  <c r="K428" i="1"/>
  <c r="K424" i="1"/>
  <c r="K421" i="1"/>
  <c r="J417" i="1"/>
  <c r="K408" i="1"/>
  <c r="J397" i="1"/>
  <c r="K386" i="1"/>
  <c r="J375" i="1"/>
  <c r="K366" i="1"/>
  <c r="K355" i="1"/>
  <c r="K330" i="1"/>
  <c r="K320" i="1"/>
  <c r="K318" i="1"/>
  <c r="K315" i="1"/>
  <c r="J311" i="1"/>
  <c r="K302" i="1"/>
  <c r="K285" i="1"/>
  <c r="J281" i="1"/>
  <c r="K270" i="1"/>
  <c r="J257" i="1"/>
  <c r="K244" i="1"/>
  <c r="J241" i="1"/>
  <c r="K240" i="1"/>
  <c r="J237" i="1"/>
  <c r="J235" i="1"/>
  <c r="K226" i="1"/>
  <c r="K214" i="1"/>
  <c r="J211" i="1"/>
  <c r="J209" i="1"/>
  <c r="J207" i="1"/>
  <c r="J205" i="1"/>
  <c r="K204" i="1"/>
  <c r="J192" i="1"/>
  <c r="K190" i="1"/>
  <c r="K186" i="1"/>
  <c r="J181" i="1"/>
  <c r="J179" i="1"/>
  <c r="K169" i="1"/>
  <c r="K166" i="1"/>
  <c r="K165" i="1"/>
  <c r="K162" i="1"/>
  <c r="K152" i="1"/>
  <c r="K149" i="1"/>
  <c r="K147" i="1"/>
  <c r="J133" i="1"/>
  <c r="J126" i="1"/>
  <c r="K123" i="1"/>
  <c r="K121" i="1"/>
  <c r="K108" i="1"/>
  <c r="K98" i="1"/>
  <c r="K94" i="1"/>
  <c r="J72" i="1"/>
  <c r="K69" i="1"/>
  <c r="K58" i="1"/>
  <c r="K49" i="1"/>
  <c r="J40" i="1"/>
  <c r="K37" i="1"/>
  <c r="K34" i="1"/>
  <c r="J24" i="1"/>
  <c r="J22" i="1"/>
  <c r="J780" i="1"/>
  <c r="J741" i="1"/>
  <c r="K16" i="1"/>
  <c r="K222" i="1"/>
  <c r="J12" i="1"/>
  <c r="K173" i="1"/>
  <c r="J9" i="1"/>
  <c r="K879" i="1"/>
  <c r="K5" i="1"/>
  <c r="K4" i="1" s="1"/>
  <c r="J158" i="1" l="1"/>
  <c r="K397" i="1"/>
  <c r="J542" i="1"/>
  <c r="K837" i="1"/>
  <c r="J894" i="1"/>
  <c r="K104" i="1"/>
  <c r="K518" i="1"/>
  <c r="K594" i="1"/>
  <c r="K790" i="1"/>
  <c r="K862" i="1"/>
  <c r="J875" i="1"/>
  <c r="J887" i="1"/>
  <c r="J889" i="1"/>
  <c r="K892" i="1"/>
  <c r="K894" i="1"/>
  <c r="K896" i="1"/>
  <c r="K133" i="1"/>
  <c r="J182" i="1"/>
  <c r="J200" i="1"/>
  <c r="K241" i="1"/>
  <c r="J398" i="1"/>
  <c r="J458" i="1"/>
  <c r="J253" i="1"/>
  <c r="J371" i="1"/>
  <c r="K542" i="1"/>
  <c r="K9" i="1"/>
  <c r="K197" i="1"/>
  <c r="J222" i="1"/>
  <c r="J224" i="1"/>
  <c r="K253" i="1"/>
  <c r="J276" i="1"/>
  <c r="J292" i="1"/>
  <c r="K295" i="1"/>
  <c r="J306" i="1"/>
  <c r="J324" i="1"/>
  <c r="K349" i="1"/>
  <c r="K371" i="1"/>
  <c r="K399" i="1"/>
  <c r="J452" i="1"/>
  <c r="K455" i="1"/>
  <c r="K565" i="1"/>
  <c r="J566" i="1"/>
  <c r="K577" i="1"/>
  <c r="J588" i="1"/>
  <c r="J620" i="1"/>
  <c r="J628" i="1"/>
  <c r="J648" i="1"/>
  <c r="J662" i="1"/>
  <c r="K695" i="1"/>
  <c r="K717" i="1"/>
  <c r="J726" i="1"/>
  <c r="K741" i="1"/>
  <c r="J768" i="1"/>
  <c r="J816" i="1"/>
  <c r="J846" i="1"/>
  <c r="K857" i="1"/>
  <c r="K859" i="1"/>
  <c r="J872" i="1"/>
  <c r="K875" i="1"/>
  <c r="J876" i="1"/>
  <c r="J878" i="1"/>
  <c r="J882" i="1"/>
  <c r="J884" i="1"/>
  <c r="K205" i="1"/>
  <c r="K281" i="1"/>
  <c r="K443" i="1"/>
  <c r="J518" i="1"/>
  <c r="K731" i="1"/>
  <c r="J892" i="1"/>
  <c r="J87" i="1"/>
  <c r="J295" i="1"/>
  <c r="K414" i="1"/>
  <c r="K544" i="1"/>
  <c r="K640" i="1"/>
  <c r="J695" i="1"/>
  <c r="K780" i="1"/>
  <c r="K29" i="1"/>
  <c r="J219" i="1"/>
  <c r="K224" i="1"/>
  <c r="J225" i="1"/>
  <c r="J229" i="1"/>
  <c r="J249" i="1"/>
  <c r="J263" i="1"/>
  <c r="K276" i="1"/>
  <c r="J289" i="1"/>
  <c r="K292" i="1"/>
  <c r="K306" i="1"/>
  <c r="K324" i="1"/>
  <c r="J335" i="1"/>
  <c r="J391" i="1"/>
  <c r="J427" i="1"/>
  <c r="J437" i="1"/>
  <c r="K452" i="1"/>
  <c r="J527" i="1"/>
  <c r="K566" i="1"/>
  <c r="K588" i="1"/>
  <c r="J609" i="1"/>
  <c r="J611" i="1"/>
  <c r="J617" i="1"/>
  <c r="K620" i="1"/>
  <c r="J621" i="1"/>
  <c r="K628" i="1"/>
  <c r="J629" i="1"/>
  <c r="J635" i="1"/>
  <c r="K648" i="1"/>
  <c r="K662" i="1"/>
  <c r="J671" i="1"/>
  <c r="K726" i="1"/>
  <c r="J737" i="1"/>
  <c r="K768" i="1"/>
  <c r="K816" i="1"/>
  <c r="J831" i="1"/>
  <c r="K846" i="1"/>
  <c r="K872" i="1"/>
  <c r="K876" i="1"/>
  <c r="K878" i="1"/>
  <c r="J879" i="1"/>
  <c r="J29" i="1"/>
  <c r="K158" i="1"/>
  <c r="K398" i="1"/>
  <c r="J455" i="1"/>
  <c r="J859" i="1"/>
  <c r="K87" i="1"/>
  <c r="J140" i="1"/>
  <c r="J21" i="1"/>
  <c r="K140" i="1"/>
  <c r="J152" i="1"/>
  <c r="K219" i="1"/>
  <c r="K225" i="1"/>
  <c r="J226" i="1"/>
  <c r="K229" i="1"/>
  <c r="K249" i="1"/>
  <c r="K263" i="1"/>
  <c r="K289" i="1"/>
  <c r="J302" i="1"/>
  <c r="J318" i="1"/>
  <c r="J320" i="1"/>
  <c r="K335" i="1"/>
  <c r="J366" i="1"/>
  <c r="K391" i="1"/>
  <c r="J408" i="1"/>
  <c r="J424" i="1"/>
  <c r="K427" i="1"/>
  <c r="J428" i="1"/>
  <c r="J430" i="1"/>
  <c r="K437" i="1"/>
  <c r="J448" i="1"/>
  <c r="J474" i="1"/>
  <c r="J604" i="1"/>
  <c r="J606" i="1"/>
  <c r="K609" i="1"/>
  <c r="K611" i="1"/>
  <c r="J612" i="1"/>
  <c r="J614" i="1"/>
  <c r="K617" i="1"/>
  <c r="K621" i="1"/>
  <c r="J622" i="1"/>
  <c r="J624" i="1"/>
  <c r="K629" i="1"/>
  <c r="J630" i="1"/>
  <c r="J632" i="1"/>
  <c r="K635" i="1"/>
  <c r="J658" i="1"/>
  <c r="K671" i="1"/>
  <c r="J682" i="1"/>
  <c r="J710" i="1"/>
  <c r="J712" i="1"/>
  <c r="K737" i="1"/>
  <c r="K831" i="1"/>
  <c r="J868" i="1"/>
  <c r="J90" i="1"/>
  <c r="K181" i="1"/>
  <c r="K209" i="1"/>
  <c r="K235" i="1"/>
  <c r="K375" i="1"/>
  <c r="J414" i="1"/>
  <c r="J594" i="1"/>
  <c r="K821" i="1"/>
  <c r="J896" i="1"/>
  <c r="J115" i="1"/>
  <c r="K182" i="1"/>
  <c r="J399" i="1"/>
  <c r="J565" i="1"/>
  <c r="J857" i="1"/>
  <c r="K21" i="1"/>
  <c r="J98" i="1"/>
  <c r="J190" i="1"/>
  <c r="K22" i="1"/>
  <c r="K24" i="1"/>
  <c r="J37" i="1"/>
  <c r="K40" i="1"/>
  <c r="J49" i="1"/>
  <c r="J69" i="1"/>
  <c r="K72" i="1"/>
  <c r="J121" i="1"/>
  <c r="J123" i="1"/>
  <c r="K126" i="1"/>
  <c r="J147" i="1"/>
  <c r="J149" i="1"/>
  <c r="J165" i="1"/>
  <c r="J169" i="1"/>
  <c r="K192" i="1"/>
  <c r="J285" i="1"/>
  <c r="J315" i="1"/>
  <c r="J355" i="1"/>
  <c r="J421" i="1"/>
  <c r="J431" i="1"/>
  <c r="J433" i="1"/>
  <c r="J503" i="1"/>
  <c r="J535" i="1"/>
  <c r="J551" i="1"/>
  <c r="J601" i="1"/>
  <c r="J841" i="1"/>
  <c r="J903" i="1"/>
  <c r="K211" i="1"/>
  <c r="K237" i="1"/>
  <c r="J340" i="1"/>
  <c r="J402" i="1"/>
  <c r="J544" i="1"/>
  <c r="K593" i="1"/>
  <c r="J640" i="1"/>
  <c r="J790" i="1"/>
  <c r="J862" i="1"/>
  <c r="K899" i="1"/>
  <c r="K12" i="1"/>
  <c r="J77" i="1"/>
  <c r="K200" i="1"/>
  <c r="K340" i="1"/>
  <c r="K402" i="1"/>
  <c r="K458" i="1"/>
  <c r="J577" i="1"/>
  <c r="J717" i="1"/>
  <c r="K77" i="1"/>
  <c r="J173" i="1"/>
  <c r="J16" i="1"/>
  <c r="J34" i="1"/>
  <c r="J58" i="1"/>
  <c r="J94" i="1"/>
  <c r="J108" i="1"/>
  <c r="J162" i="1"/>
  <c r="J166" i="1"/>
  <c r="J186" i="1"/>
  <c r="J204" i="1"/>
  <c r="J214" i="1"/>
  <c r="J240" i="1"/>
  <c r="J244" i="1"/>
  <c r="J270" i="1"/>
  <c r="J330" i="1"/>
  <c r="J386" i="1"/>
  <c r="J490" i="1"/>
  <c r="J492" i="1"/>
  <c r="J522" i="1"/>
  <c r="J548" i="1"/>
  <c r="J598" i="1"/>
  <c r="J654" i="1"/>
  <c r="J678" i="1"/>
  <c r="J754" i="1"/>
  <c r="J802" i="1"/>
  <c r="J824" i="1"/>
  <c r="J826" i="1"/>
  <c r="J904" i="1"/>
  <c r="J104" i="1"/>
  <c r="K179" i="1"/>
  <c r="K207" i="1"/>
  <c r="K257" i="1"/>
  <c r="K311" i="1"/>
  <c r="K417" i="1"/>
  <c r="K581" i="1"/>
  <c r="K90" i="1"/>
  <c r="J197" i="1"/>
  <c r="J349" i="1"/>
  <c r="K460" i="1"/>
  <c r="K115" i="1"/>
  <c r="N3" i="1" l="1"/>
  <c r="N5" i="1"/>
  <c r="P3" i="1"/>
  <c r="N4" i="1"/>
  <c r="K3" i="1" s="1"/>
</calcChain>
</file>

<file path=xl/sharedStrings.xml><?xml version="1.0" encoding="utf-8"?>
<sst xmlns="http://schemas.openxmlformats.org/spreadsheetml/2006/main" count="3652" uniqueCount="2014">
  <si>
    <t>以降適用　　　　　　　　　　　　チラッシュ　部数明細表</t>
    <rPh sb="22" eb="27">
      <t>ブスウメイサイヒョウ</t>
    </rPh>
    <phoneticPr fontId="4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</si>
  <si>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</si>
  <si>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</si>
  <si>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</si>
  <si>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埼玉県</t>
  </si>
  <si>
    <t>神奈川県</t>
  </si>
  <si>
    <t>タイトル</t>
  </si>
  <si>
    <t>サイズ</t>
  </si>
  <si>
    <t>枚数合計</t>
    <phoneticPr fontId="10"/>
  </si>
  <si>
    <t>千葉県</t>
  </si>
  <si>
    <t>申込社</t>
  </si>
  <si>
    <t>担当者</t>
  </si>
  <si>
    <t>ページ計</t>
    <phoneticPr fontId="10"/>
  </si>
  <si>
    <t>東京都</t>
  </si>
  <si>
    <t>CD1</t>
    <phoneticPr fontId="4"/>
  </si>
  <si>
    <t>CD2</t>
    <phoneticPr fontId="10"/>
  </si>
  <si>
    <t>j-noaコード</t>
    <phoneticPr fontId="4"/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</si>
  <si>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</si>
  <si>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</si>
  <si>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</si>
  <si>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</si>
  <si>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</si>
  <si>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</si>
  <si>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</si>
  <si>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</si>
  <si>
    <t>11101010197</t>
  </si>
  <si>
    <t>さいたま市西区</t>
  </si>
  <si>
    <t>西大宮指扇</t>
  </si>
  <si>
    <t>11101010397</t>
  </si>
  <si>
    <t>指扇南</t>
  </si>
  <si>
    <t>11102010197</t>
  </si>
  <si>
    <t>さいたま市北区</t>
  </si>
  <si>
    <t>大宮日進</t>
  </si>
  <si>
    <t>11102010297</t>
  </si>
  <si>
    <t>宮原</t>
  </si>
  <si>
    <t>11102010397</t>
  </si>
  <si>
    <t>土呂</t>
  </si>
  <si>
    <t>11103010197</t>
  </si>
  <si>
    <t>さいたま市大宮区</t>
  </si>
  <si>
    <t>大宮中央</t>
  </si>
  <si>
    <t>11103010297</t>
  </si>
  <si>
    <t>大宮南部</t>
  </si>
  <si>
    <t>11103010397</t>
  </si>
  <si>
    <t>大宮駅西</t>
  </si>
  <si>
    <t>11103010497</t>
  </si>
  <si>
    <t>桜木</t>
  </si>
  <si>
    <t>11104010297</t>
  </si>
  <si>
    <t>さいたま市見沼区</t>
  </si>
  <si>
    <t>七里</t>
  </si>
  <si>
    <t>11104010397</t>
  </si>
  <si>
    <t>大宮東部</t>
  </si>
  <si>
    <t>11104010497</t>
  </si>
  <si>
    <t>東大宮</t>
  </si>
  <si>
    <t>11104010597</t>
  </si>
  <si>
    <t>大宮大和田</t>
  </si>
  <si>
    <t>廃店</t>
  </si>
  <si>
    <t>11104010697</t>
  </si>
  <si>
    <t>大宮北部</t>
  </si>
  <si>
    <t>11105010197</t>
  </si>
  <si>
    <t>さいたま市中央区</t>
  </si>
  <si>
    <t>与野本町</t>
  </si>
  <si>
    <t>11106010197</t>
  </si>
  <si>
    <t>さいたま市桜区</t>
  </si>
  <si>
    <t>中浦和</t>
  </si>
  <si>
    <t>11106010397</t>
  </si>
  <si>
    <t>白鍬</t>
  </si>
  <si>
    <t>11107010197</t>
  </si>
  <si>
    <t>さいたま市浦和区</t>
  </si>
  <si>
    <t>浦和駅西</t>
  </si>
  <si>
    <t>11107010297</t>
  </si>
  <si>
    <t>浦和東口</t>
  </si>
  <si>
    <t>11107010397</t>
  </si>
  <si>
    <t>北浦和</t>
  </si>
  <si>
    <t>11107010497</t>
  </si>
  <si>
    <t>領家</t>
  </si>
  <si>
    <t>11107010597</t>
  </si>
  <si>
    <t>北浦和東部</t>
  </si>
  <si>
    <t>11108010197</t>
  </si>
  <si>
    <t>さいたま市南区</t>
  </si>
  <si>
    <t>武蔵浦和</t>
  </si>
  <si>
    <t>11108010297</t>
  </si>
  <si>
    <t>浦和南</t>
  </si>
  <si>
    <t>11108010397</t>
  </si>
  <si>
    <t>南浦和第一</t>
  </si>
  <si>
    <t>11108010497</t>
  </si>
  <si>
    <t>南浦和第二</t>
  </si>
  <si>
    <t>11108010597</t>
  </si>
  <si>
    <t>武蔵浦和西部</t>
  </si>
  <si>
    <t>11109010197</t>
  </si>
  <si>
    <t>さいたま市緑区</t>
  </si>
  <si>
    <t>東浦和</t>
  </si>
  <si>
    <t>11109010297</t>
  </si>
  <si>
    <t>東川口駅前</t>
  </si>
  <si>
    <t>11109010397</t>
  </si>
  <si>
    <t>浦和北部</t>
  </si>
  <si>
    <t>11110010197</t>
  </si>
  <si>
    <t>さいたま市岩槻区</t>
  </si>
  <si>
    <t>岩槻南部</t>
  </si>
  <si>
    <t>11110010297</t>
  </si>
  <si>
    <t>岩槻北部</t>
  </si>
  <si>
    <t>11110010397</t>
  </si>
  <si>
    <t>東岩槻</t>
  </si>
  <si>
    <t>11201010197</t>
  </si>
  <si>
    <t>川越市</t>
  </si>
  <si>
    <t>川越中央</t>
  </si>
  <si>
    <t>11201010297</t>
  </si>
  <si>
    <t>川越西</t>
  </si>
  <si>
    <t>11201010397</t>
  </si>
  <si>
    <t>新河岸</t>
  </si>
  <si>
    <t>11201010497</t>
  </si>
  <si>
    <t>霞ヶ関</t>
  </si>
  <si>
    <t>11201010597</t>
  </si>
  <si>
    <t>川越南大塚</t>
  </si>
  <si>
    <t>11201010697</t>
  </si>
  <si>
    <t>霞ヶ関西部</t>
  </si>
  <si>
    <t>11201010797</t>
  </si>
  <si>
    <t>新河岸南部</t>
  </si>
  <si>
    <t>11201011097</t>
  </si>
  <si>
    <t>川越南部</t>
  </si>
  <si>
    <t>11201011197</t>
  </si>
  <si>
    <t>川越北</t>
  </si>
  <si>
    <t>11202010197</t>
  </si>
  <si>
    <t>熊谷市</t>
  </si>
  <si>
    <t>熊谷中央</t>
  </si>
  <si>
    <t>11202010297</t>
  </si>
  <si>
    <t>熊谷東部</t>
  </si>
  <si>
    <t>11202010397</t>
  </si>
  <si>
    <t>熊谷西</t>
  </si>
  <si>
    <t>11202010497</t>
  </si>
  <si>
    <t>江南</t>
  </si>
  <si>
    <t>11202010597</t>
  </si>
  <si>
    <t>籠原</t>
  </si>
  <si>
    <t>11202010697</t>
  </si>
  <si>
    <t>熊谷南部</t>
  </si>
  <si>
    <t>11202010797</t>
  </si>
  <si>
    <t>籠原南</t>
  </si>
  <si>
    <t>11202010897</t>
  </si>
  <si>
    <t>熊谷妻沼</t>
  </si>
  <si>
    <t>11202010997</t>
  </si>
  <si>
    <t>熊谷</t>
  </si>
  <si>
    <t>11203010197</t>
  </si>
  <si>
    <t>川口市</t>
  </si>
  <si>
    <t>川口本町</t>
  </si>
  <si>
    <t>11203010297</t>
  </si>
  <si>
    <t>川口栄町</t>
  </si>
  <si>
    <t>11203010597</t>
  </si>
  <si>
    <t>西川口</t>
  </si>
  <si>
    <t>11203010697</t>
  </si>
  <si>
    <t>上青木</t>
  </si>
  <si>
    <t>11203010897</t>
  </si>
  <si>
    <t>芝東部</t>
  </si>
  <si>
    <t>11203011097</t>
  </si>
  <si>
    <t>東川口</t>
  </si>
  <si>
    <t>11203011197</t>
  </si>
  <si>
    <t>新川口</t>
  </si>
  <si>
    <t>11203011297</t>
  </si>
  <si>
    <t>川口西部</t>
  </si>
  <si>
    <t>11203011497</t>
  </si>
  <si>
    <t>川口根岸</t>
  </si>
  <si>
    <t>11203011597</t>
  </si>
  <si>
    <t>鳩ケ谷</t>
  </si>
  <si>
    <t>11203011697</t>
  </si>
  <si>
    <t>川口戸塚</t>
  </si>
  <si>
    <t>11206010197</t>
  </si>
  <si>
    <t>行田市</t>
  </si>
  <si>
    <t>行田第一</t>
  </si>
  <si>
    <t>11206010297</t>
  </si>
  <si>
    <t>新行田</t>
  </si>
  <si>
    <t>11206010397</t>
  </si>
  <si>
    <t>行田西部</t>
  </si>
  <si>
    <t>11207010197</t>
  </si>
  <si>
    <t>秩父市</t>
  </si>
  <si>
    <t>秩父東部</t>
  </si>
  <si>
    <t>11207010297</t>
  </si>
  <si>
    <t>秩父西部</t>
  </si>
  <si>
    <t>11207010397</t>
  </si>
  <si>
    <t>影森</t>
  </si>
  <si>
    <t>11207015197</t>
  </si>
  <si>
    <t>三峰口</t>
  </si>
  <si>
    <t>11207015297</t>
  </si>
  <si>
    <t>武州中川</t>
  </si>
  <si>
    <t>11208010197</t>
  </si>
  <si>
    <t>所沢市</t>
  </si>
  <si>
    <t>所沢中央</t>
  </si>
  <si>
    <t>11208010297</t>
  </si>
  <si>
    <t>所沢駅前</t>
  </si>
  <si>
    <t>11208010397</t>
  </si>
  <si>
    <t>小手指南</t>
  </si>
  <si>
    <t>11208010497</t>
  </si>
  <si>
    <t>新所沢</t>
  </si>
  <si>
    <t>11208010697</t>
  </si>
  <si>
    <t>東所沢</t>
  </si>
  <si>
    <t>11208010997</t>
  </si>
  <si>
    <t>新所沢西部</t>
  </si>
  <si>
    <t>11208011197</t>
  </si>
  <si>
    <t>所沢西</t>
  </si>
  <si>
    <t>11208011397</t>
  </si>
  <si>
    <t>所沢狭山ヶ丘</t>
  </si>
  <si>
    <t>11208011497</t>
  </si>
  <si>
    <t>東狭山ヶ丘</t>
  </si>
  <si>
    <t>11208011597</t>
  </si>
  <si>
    <t>新所沢駅前</t>
  </si>
  <si>
    <t>11209010197</t>
  </si>
  <si>
    <t>飯能市</t>
  </si>
  <si>
    <t>飯能中央</t>
  </si>
  <si>
    <t>11209010397</t>
  </si>
  <si>
    <t>西飯能</t>
  </si>
  <si>
    <t>11209010497</t>
  </si>
  <si>
    <t>東飯能</t>
  </si>
  <si>
    <t>11210010197</t>
  </si>
  <si>
    <t>加須市</t>
  </si>
  <si>
    <t>加須</t>
  </si>
  <si>
    <t>11210010297</t>
  </si>
  <si>
    <t>騎西</t>
  </si>
  <si>
    <t>11210010397</t>
  </si>
  <si>
    <t>加須南部</t>
  </si>
  <si>
    <t>11210010497</t>
  </si>
  <si>
    <t>栗橋北部</t>
  </si>
  <si>
    <t>11211010197</t>
  </si>
  <si>
    <t>本庄市</t>
  </si>
  <si>
    <t>本庄</t>
  </si>
  <si>
    <t>11211010297</t>
  </si>
  <si>
    <t>本庄南部</t>
  </si>
  <si>
    <t>11211010397</t>
  </si>
  <si>
    <t>本庄東部</t>
  </si>
  <si>
    <t>11211010597</t>
  </si>
  <si>
    <t>児玉</t>
  </si>
  <si>
    <t>11218010197</t>
  </si>
  <si>
    <t>深谷市</t>
  </si>
  <si>
    <t>深谷</t>
  </si>
  <si>
    <t>11218010297</t>
  </si>
  <si>
    <t>深谷西部</t>
  </si>
  <si>
    <t>11218010397</t>
  </si>
  <si>
    <t>北深谷</t>
  </si>
  <si>
    <t>11218010497</t>
  </si>
  <si>
    <t>上柴</t>
  </si>
  <si>
    <t>11218010597</t>
  </si>
  <si>
    <t>岡部</t>
  </si>
  <si>
    <t>11218010697</t>
  </si>
  <si>
    <t>武川</t>
  </si>
  <si>
    <t>11212010197</t>
  </si>
  <si>
    <t>東松山市</t>
  </si>
  <si>
    <t>東松山東部</t>
  </si>
  <si>
    <t>11212010297</t>
  </si>
  <si>
    <t>高坂</t>
  </si>
  <si>
    <t>11212010497</t>
  </si>
  <si>
    <t>東松山西部</t>
  </si>
  <si>
    <t>11212010597</t>
  </si>
  <si>
    <t>東松山駅北</t>
  </si>
  <si>
    <t>11214010197</t>
  </si>
  <si>
    <t>春日部市</t>
  </si>
  <si>
    <t>せんげん台武里</t>
  </si>
  <si>
    <t>11214010297</t>
  </si>
  <si>
    <t>一の割</t>
  </si>
  <si>
    <t>11214010397</t>
  </si>
  <si>
    <t>春日部</t>
  </si>
  <si>
    <t>11214010497</t>
  </si>
  <si>
    <t>春日部西部</t>
  </si>
  <si>
    <t>11214010797</t>
  </si>
  <si>
    <t>春日部庄和</t>
  </si>
  <si>
    <t>11214010997</t>
  </si>
  <si>
    <t>一の割西部</t>
  </si>
  <si>
    <t>11214011097</t>
  </si>
  <si>
    <t>新武里</t>
  </si>
  <si>
    <t>11215010197</t>
  </si>
  <si>
    <t>狭山市</t>
  </si>
  <si>
    <t>入曽</t>
  </si>
  <si>
    <t>11215010297</t>
  </si>
  <si>
    <t>狭山中央</t>
  </si>
  <si>
    <t>11215010397</t>
  </si>
  <si>
    <t>狭山台</t>
  </si>
  <si>
    <t>11215010497</t>
  </si>
  <si>
    <t>新狭山</t>
  </si>
  <si>
    <t>11215010797</t>
  </si>
  <si>
    <t>日高高萩</t>
  </si>
  <si>
    <t>11215010897</t>
  </si>
  <si>
    <t>入間川・狭山西部</t>
  </si>
  <si>
    <t>11216010197</t>
  </si>
  <si>
    <t>羽生市</t>
  </si>
  <si>
    <t>羽生</t>
  </si>
  <si>
    <t>11216010297</t>
  </si>
  <si>
    <t>羽生西部</t>
  </si>
  <si>
    <t>11217010397</t>
  </si>
  <si>
    <t>鴻巣市</t>
  </si>
  <si>
    <t>鴻巣中央</t>
  </si>
  <si>
    <t>11217010497</t>
  </si>
  <si>
    <t>鴻巣東部</t>
  </si>
  <si>
    <t>11217010597</t>
  </si>
  <si>
    <t>鴻巣北部</t>
  </si>
  <si>
    <t>11219010197</t>
  </si>
  <si>
    <t>上尾市</t>
  </si>
  <si>
    <t>上尾</t>
  </si>
  <si>
    <t>11219010297</t>
  </si>
  <si>
    <t>上尾西部</t>
  </si>
  <si>
    <t>11219010397</t>
  </si>
  <si>
    <t>西上尾</t>
  </si>
  <si>
    <t>11219010497</t>
  </si>
  <si>
    <t>上尾南部</t>
  </si>
  <si>
    <t>11219010597</t>
  </si>
  <si>
    <t>上尾東部</t>
  </si>
  <si>
    <t>11219010697</t>
  </si>
  <si>
    <t>上尾伊奈</t>
  </si>
  <si>
    <t>11219010897</t>
  </si>
  <si>
    <t>上尾中央</t>
  </si>
  <si>
    <t>11221010197</t>
  </si>
  <si>
    <t>草加市</t>
  </si>
  <si>
    <t>谷塚</t>
  </si>
  <si>
    <t>11221010297</t>
  </si>
  <si>
    <t>草加（中央）</t>
  </si>
  <si>
    <t>11221010497</t>
  </si>
  <si>
    <t>草加北部</t>
  </si>
  <si>
    <t>11221010597</t>
  </si>
  <si>
    <t>松原新田</t>
  </si>
  <si>
    <t>11221010697</t>
  </si>
  <si>
    <t>草加駅西口</t>
  </si>
  <si>
    <t>11221010897</t>
  </si>
  <si>
    <t>松原北部</t>
  </si>
  <si>
    <t>11221011497</t>
  </si>
  <si>
    <t>草加南部</t>
  </si>
  <si>
    <t>11222010197</t>
  </si>
  <si>
    <t>越谷市</t>
  </si>
  <si>
    <t>越谷</t>
  </si>
  <si>
    <t>11222010297</t>
  </si>
  <si>
    <t>越谷東部</t>
  </si>
  <si>
    <t>11222010497</t>
  </si>
  <si>
    <t>南越谷西口</t>
  </si>
  <si>
    <t>11222010597</t>
  </si>
  <si>
    <t>新越谷</t>
  </si>
  <si>
    <t>11222010797</t>
  </si>
  <si>
    <t>蒲生</t>
  </si>
  <si>
    <t>11222010997</t>
  </si>
  <si>
    <t>大袋</t>
  </si>
  <si>
    <t>11222011297</t>
  </si>
  <si>
    <t>大袋東部</t>
  </si>
  <si>
    <t>11223010197</t>
  </si>
  <si>
    <t>蕨市</t>
  </si>
  <si>
    <t>蕨西口</t>
  </si>
  <si>
    <t>11223010297</t>
  </si>
  <si>
    <t>蕨第二</t>
  </si>
  <si>
    <t>11224010197</t>
  </si>
  <si>
    <t>戸田市</t>
  </si>
  <si>
    <t>戸田</t>
  </si>
  <si>
    <t>11224010297</t>
  </si>
  <si>
    <t>新戸田</t>
  </si>
  <si>
    <t>11224010597</t>
  </si>
  <si>
    <t>戸田公園</t>
  </si>
  <si>
    <t>11225010197</t>
  </si>
  <si>
    <t>入間市</t>
  </si>
  <si>
    <t>入間市中央</t>
  </si>
  <si>
    <t>11225010297</t>
  </si>
  <si>
    <t>入間市西部</t>
  </si>
  <si>
    <t>11225010397</t>
  </si>
  <si>
    <t>入間市北部</t>
  </si>
  <si>
    <t>11225010497</t>
  </si>
  <si>
    <t>入間市東部</t>
  </si>
  <si>
    <t>11225010597</t>
  </si>
  <si>
    <t>入間市南部</t>
  </si>
  <si>
    <t>11225010697</t>
  </si>
  <si>
    <t>入間仏子</t>
  </si>
  <si>
    <t>11227010297</t>
  </si>
  <si>
    <t>朝霞市</t>
  </si>
  <si>
    <t>朝霞西</t>
  </si>
  <si>
    <t>11227010397</t>
  </si>
  <si>
    <t>北朝霞</t>
  </si>
  <si>
    <t>11227010497</t>
  </si>
  <si>
    <t>朝霞中央</t>
  </si>
  <si>
    <t>11227010597</t>
  </si>
  <si>
    <t>朝霞南</t>
  </si>
  <si>
    <t>11228010197</t>
  </si>
  <si>
    <t>志木市</t>
  </si>
  <si>
    <t>志木東部</t>
  </si>
  <si>
    <t>11228010297</t>
  </si>
  <si>
    <t>志木富士見</t>
  </si>
  <si>
    <t>11228010397</t>
  </si>
  <si>
    <t>志木柳瀬川</t>
  </si>
  <si>
    <t>11229010197</t>
  </si>
  <si>
    <t>和光市</t>
  </si>
  <si>
    <t>和光</t>
  </si>
  <si>
    <t>11230010197</t>
  </si>
  <si>
    <t>新座市</t>
  </si>
  <si>
    <t>新座中央</t>
  </si>
  <si>
    <t>11230010297</t>
  </si>
  <si>
    <t>南新座</t>
  </si>
  <si>
    <t>11230010397</t>
  </si>
  <si>
    <t>新座</t>
  </si>
  <si>
    <t>11231010197</t>
  </si>
  <si>
    <t>桶川市</t>
  </si>
  <si>
    <t>桶川中央</t>
  </si>
  <si>
    <t>11231010297</t>
  </si>
  <si>
    <t>桶川駅前</t>
  </si>
  <si>
    <t>11231010397</t>
  </si>
  <si>
    <t>桶川北部</t>
  </si>
  <si>
    <t>11231010497</t>
  </si>
  <si>
    <t>桶川東部</t>
  </si>
  <si>
    <t>11232010197</t>
  </si>
  <si>
    <t>久喜市</t>
  </si>
  <si>
    <t>久喜</t>
  </si>
  <si>
    <t>11232010297</t>
  </si>
  <si>
    <t>久喜東</t>
  </si>
  <si>
    <t>11232010397</t>
  </si>
  <si>
    <t>菖蒲</t>
  </si>
  <si>
    <t>11232010497</t>
  </si>
  <si>
    <t>鷲宮</t>
  </si>
  <si>
    <t>11232010597</t>
  </si>
  <si>
    <t>栗橋南部</t>
  </si>
  <si>
    <t>11232010697</t>
  </si>
  <si>
    <t>東鷲宮</t>
  </si>
  <si>
    <t>11233010197</t>
  </si>
  <si>
    <t>北本市</t>
  </si>
  <si>
    <t>北本東部</t>
  </si>
  <si>
    <t>11233010497</t>
  </si>
  <si>
    <t>北本</t>
  </si>
  <si>
    <t>11234010297</t>
  </si>
  <si>
    <t>八潮市</t>
  </si>
  <si>
    <t>八潮</t>
  </si>
  <si>
    <t>11235010197</t>
  </si>
  <si>
    <t>富士見市</t>
  </si>
  <si>
    <t>鶴瀬中央</t>
  </si>
  <si>
    <t>11235010297</t>
  </si>
  <si>
    <t>鶴瀬西部</t>
  </si>
  <si>
    <t>11235010497</t>
  </si>
  <si>
    <t>富士見みずほ台</t>
  </si>
  <si>
    <t>11235010697</t>
  </si>
  <si>
    <t>ふじみ野中央</t>
  </si>
  <si>
    <t>11237010197</t>
  </si>
  <si>
    <t>三郷市</t>
  </si>
  <si>
    <t>三郷中央</t>
  </si>
  <si>
    <t>11237010497</t>
  </si>
  <si>
    <t>三郷北部</t>
  </si>
  <si>
    <t>11237010597</t>
  </si>
  <si>
    <t>三郷団地</t>
  </si>
  <si>
    <t>11237010697</t>
  </si>
  <si>
    <t>三郷早稲田</t>
  </si>
  <si>
    <t>11238010197</t>
  </si>
  <si>
    <t>蓮田市</t>
  </si>
  <si>
    <t>蓮田東部</t>
  </si>
  <si>
    <t>11238010497</t>
  </si>
  <si>
    <t>蓮田中央</t>
  </si>
  <si>
    <t>11239010197</t>
  </si>
  <si>
    <t>坂戸市</t>
  </si>
  <si>
    <t>坂戸中央</t>
  </si>
  <si>
    <t>11239010497</t>
  </si>
  <si>
    <t>坂戸南部</t>
  </si>
  <si>
    <t>11239010597</t>
  </si>
  <si>
    <t>坂戸鳩山</t>
  </si>
  <si>
    <t>11239010797</t>
  </si>
  <si>
    <t>坂戸千代田</t>
  </si>
  <si>
    <t>11239010897</t>
  </si>
  <si>
    <t>坂戸西部</t>
  </si>
  <si>
    <t>11240010197</t>
  </si>
  <si>
    <t>幸手市</t>
  </si>
  <si>
    <t>幸手</t>
  </si>
  <si>
    <t>11240010297</t>
  </si>
  <si>
    <t>幸手西</t>
  </si>
  <si>
    <t>11240010397</t>
  </si>
  <si>
    <t>幸手東</t>
  </si>
  <si>
    <t>11241010197</t>
  </si>
  <si>
    <t>鶴ヶ島市</t>
  </si>
  <si>
    <t>若葉</t>
  </si>
  <si>
    <t>11241010297</t>
  </si>
  <si>
    <t>若葉東</t>
  </si>
  <si>
    <t>11241010397</t>
  </si>
  <si>
    <t>鶴ヶ島中央</t>
  </si>
  <si>
    <t>11241010497</t>
  </si>
  <si>
    <t>鶴ヶ島</t>
  </si>
  <si>
    <t>11242010197</t>
  </si>
  <si>
    <t>日高市</t>
  </si>
  <si>
    <t>日高中央</t>
  </si>
  <si>
    <t>11243010197</t>
  </si>
  <si>
    <t>吉川市</t>
  </si>
  <si>
    <t>吉川</t>
  </si>
  <si>
    <t>11243010297</t>
  </si>
  <si>
    <t>吉川南部</t>
  </si>
  <si>
    <t>11245010297</t>
  </si>
  <si>
    <t>ふじみ野市</t>
  </si>
  <si>
    <t>上福岡西部</t>
  </si>
  <si>
    <t>11245010497</t>
  </si>
  <si>
    <t>ふじみ野ＮＴ</t>
  </si>
  <si>
    <t>11246010197</t>
  </si>
  <si>
    <t>白岡市</t>
  </si>
  <si>
    <t>白岡</t>
  </si>
  <si>
    <t>11246010297</t>
  </si>
  <si>
    <t>新白岡</t>
  </si>
  <si>
    <t>11320010297</t>
  </si>
  <si>
    <t>入間郡</t>
  </si>
  <si>
    <t>毛呂</t>
  </si>
  <si>
    <t>11320010397</t>
  </si>
  <si>
    <t>三芳ふじみ野</t>
  </si>
  <si>
    <t>11320015097</t>
  </si>
  <si>
    <t>越生</t>
  </si>
  <si>
    <t>11340010297</t>
  </si>
  <si>
    <t>比企郡</t>
  </si>
  <si>
    <t>武蔵嵐山</t>
  </si>
  <si>
    <t>11340010497</t>
  </si>
  <si>
    <t>吉見</t>
  </si>
  <si>
    <t>11340015097</t>
  </si>
  <si>
    <t>川島</t>
  </si>
  <si>
    <t>11340010197</t>
  </si>
  <si>
    <t>小川</t>
  </si>
  <si>
    <t>11340010397</t>
  </si>
  <si>
    <t>ときがわ明覚</t>
  </si>
  <si>
    <t>11360010197</t>
  </si>
  <si>
    <t>秩父郡</t>
  </si>
  <si>
    <t>皆野</t>
  </si>
  <si>
    <t>11360010297</t>
  </si>
  <si>
    <t>小鹿野</t>
  </si>
  <si>
    <t>11360010397</t>
  </si>
  <si>
    <t>樋口</t>
  </si>
  <si>
    <t>11380010297</t>
  </si>
  <si>
    <t>児玉郡</t>
  </si>
  <si>
    <t>神保原</t>
  </si>
  <si>
    <t>11380010397</t>
  </si>
  <si>
    <t>上里</t>
  </si>
  <si>
    <t>11400010297</t>
  </si>
  <si>
    <t>大里郡</t>
  </si>
  <si>
    <t>寄居</t>
  </si>
  <si>
    <t>11440010297</t>
  </si>
  <si>
    <t>南埼玉郡</t>
  </si>
  <si>
    <t>宮代</t>
  </si>
  <si>
    <t>11460010197</t>
  </si>
  <si>
    <t>北葛飾郡</t>
  </si>
  <si>
    <t>杉戸</t>
  </si>
  <si>
    <t>11460010697</t>
  </si>
  <si>
    <t>松伏</t>
  </si>
  <si>
    <t>11460010797</t>
  </si>
  <si>
    <t>高野台</t>
  </si>
  <si>
    <t>14101010297</t>
  </si>
  <si>
    <t>横浜市鶴見区</t>
  </si>
  <si>
    <t>鶴見東部</t>
  </si>
  <si>
    <t>14101010397</t>
  </si>
  <si>
    <t>鶴見南部</t>
  </si>
  <si>
    <t>14101010497</t>
  </si>
  <si>
    <t>新子安・生麦</t>
  </si>
  <si>
    <t>14101010697</t>
  </si>
  <si>
    <t>鶴見末吉</t>
  </si>
  <si>
    <t>14101010997</t>
  </si>
  <si>
    <t>寺尾</t>
  </si>
  <si>
    <t>14101011097</t>
  </si>
  <si>
    <t>大口・東寺尾</t>
  </si>
  <si>
    <t>14102010597</t>
  </si>
  <si>
    <t>横浜市神奈川区</t>
  </si>
  <si>
    <t>六角橋</t>
  </si>
  <si>
    <t>14102010697</t>
  </si>
  <si>
    <t>東神奈川反町</t>
  </si>
  <si>
    <t>14103010197</t>
  </si>
  <si>
    <t>横浜市西区</t>
  </si>
  <si>
    <t>横浜中央</t>
  </si>
  <si>
    <t>14103010297</t>
  </si>
  <si>
    <t>西横浜</t>
  </si>
  <si>
    <t>14103010497</t>
  </si>
  <si>
    <t>みなとみらい</t>
  </si>
  <si>
    <t>14104010597</t>
  </si>
  <si>
    <t>横浜市中区</t>
  </si>
  <si>
    <t>本牧山手</t>
  </si>
  <si>
    <t>14105010197</t>
  </si>
  <si>
    <t>横浜市南区</t>
  </si>
  <si>
    <t>関内吉野町</t>
  </si>
  <si>
    <t>14105010397</t>
  </si>
  <si>
    <t>井土ヶ谷</t>
  </si>
  <si>
    <t>14105010497</t>
  </si>
  <si>
    <t>六ツ川</t>
  </si>
  <si>
    <t>14106010197</t>
  </si>
  <si>
    <t>横浜市保土ケ谷区</t>
  </si>
  <si>
    <t>保土ケ谷</t>
  </si>
  <si>
    <t>14106010297</t>
  </si>
  <si>
    <t>保土ヶ谷西部</t>
  </si>
  <si>
    <t>14106010497</t>
  </si>
  <si>
    <t>上星川</t>
  </si>
  <si>
    <t>14106010697</t>
  </si>
  <si>
    <t>新井町</t>
  </si>
  <si>
    <t>14106010897</t>
  </si>
  <si>
    <t>天王町</t>
  </si>
  <si>
    <t>14107010197</t>
  </si>
  <si>
    <t>横浜市磯子区</t>
  </si>
  <si>
    <t>磯子</t>
  </si>
  <si>
    <t>14107010297</t>
  </si>
  <si>
    <t>横浜根岸</t>
  </si>
  <si>
    <t>14107010497</t>
  </si>
  <si>
    <t>杉田</t>
  </si>
  <si>
    <t>14107010597</t>
  </si>
  <si>
    <t>洋光台</t>
  </si>
  <si>
    <t>14108010297</t>
  </si>
  <si>
    <t>横浜市金沢区</t>
  </si>
  <si>
    <t>金沢八景</t>
  </si>
  <si>
    <t>14108010397</t>
  </si>
  <si>
    <t>六浦</t>
  </si>
  <si>
    <t>14108010497</t>
  </si>
  <si>
    <t>金沢文庫</t>
  </si>
  <si>
    <t>14108010797</t>
  </si>
  <si>
    <t>能見台富岡</t>
  </si>
  <si>
    <t>14109010197</t>
  </si>
  <si>
    <t>横浜市港北区</t>
  </si>
  <si>
    <t>日吉・新綱島</t>
  </si>
  <si>
    <t>14109010697</t>
  </si>
  <si>
    <t>大倉山</t>
  </si>
  <si>
    <t>14109010797</t>
  </si>
  <si>
    <t>白楽</t>
  </si>
  <si>
    <t>14109011097</t>
  </si>
  <si>
    <t>綱島上町</t>
  </si>
  <si>
    <t>14109011197</t>
  </si>
  <si>
    <t>菊名</t>
  </si>
  <si>
    <t>14109011597</t>
  </si>
  <si>
    <t>六角橋北部</t>
  </si>
  <si>
    <t>14110010197</t>
  </si>
  <si>
    <t>横浜市戸塚区</t>
  </si>
  <si>
    <t>戸塚原宿</t>
  </si>
  <si>
    <t>14110010297</t>
  </si>
  <si>
    <t>東戸塚南部</t>
  </si>
  <si>
    <t>14110010397</t>
  </si>
  <si>
    <t>戸塚東部</t>
  </si>
  <si>
    <t>14110010597</t>
  </si>
  <si>
    <t>戸塚西部</t>
  </si>
  <si>
    <t>14110010797</t>
  </si>
  <si>
    <t>戸塚平戸</t>
  </si>
  <si>
    <t>14110010997</t>
  </si>
  <si>
    <t>戸塚汲沢</t>
  </si>
  <si>
    <t>14110011597</t>
  </si>
  <si>
    <t>東戸塚</t>
  </si>
  <si>
    <t>14111010197</t>
  </si>
  <si>
    <t>横浜市港南区</t>
  </si>
  <si>
    <t>笹下</t>
  </si>
  <si>
    <t>14111010397</t>
  </si>
  <si>
    <t>上大岡</t>
  </si>
  <si>
    <t>14111010497</t>
  </si>
  <si>
    <t>上永谷</t>
  </si>
  <si>
    <t>14111010597</t>
  </si>
  <si>
    <t>港南台</t>
  </si>
  <si>
    <t>14111010697</t>
  </si>
  <si>
    <t>港南西部</t>
  </si>
  <si>
    <t>14111010997</t>
  </si>
  <si>
    <t>港南中央</t>
  </si>
  <si>
    <t>14112010397</t>
  </si>
  <si>
    <t>横浜市旭区</t>
  </si>
  <si>
    <t>鶴ヶ峰南部</t>
  </si>
  <si>
    <t>14112010497</t>
  </si>
  <si>
    <t>若葉台川井都岡</t>
  </si>
  <si>
    <t>14112010597</t>
  </si>
  <si>
    <t>白根今宿</t>
  </si>
  <si>
    <t>14112010697</t>
  </si>
  <si>
    <t>若葉台</t>
  </si>
  <si>
    <t>14112010797</t>
  </si>
  <si>
    <t>二俣川</t>
  </si>
  <si>
    <t>14113010197</t>
  </si>
  <si>
    <t>横浜市緑区</t>
  </si>
  <si>
    <t>中山</t>
  </si>
  <si>
    <t>14113010297</t>
  </si>
  <si>
    <t>みどり北部</t>
  </si>
  <si>
    <t>14113010397</t>
  </si>
  <si>
    <t>鴨居</t>
  </si>
  <si>
    <t>14113010697</t>
  </si>
  <si>
    <t>長津田</t>
  </si>
  <si>
    <t>14114010197</t>
  </si>
  <si>
    <t>横浜市瀬谷区</t>
  </si>
  <si>
    <t>瀬谷</t>
  </si>
  <si>
    <t>14114010397</t>
  </si>
  <si>
    <t>瀬谷南部</t>
  </si>
  <si>
    <t>14114010497</t>
  </si>
  <si>
    <t>三ツ境</t>
  </si>
  <si>
    <t>14114010597</t>
  </si>
  <si>
    <t>瀬谷いずみ</t>
  </si>
  <si>
    <t>14115010297</t>
  </si>
  <si>
    <t>横浜市栄区</t>
  </si>
  <si>
    <t>本郷台駅前</t>
  </si>
  <si>
    <t>14115010397</t>
  </si>
  <si>
    <t>本郷台西部</t>
  </si>
  <si>
    <t>14115010597</t>
  </si>
  <si>
    <t>大船北部</t>
  </si>
  <si>
    <t>14116010197</t>
  </si>
  <si>
    <t>横浜市泉区</t>
  </si>
  <si>
    <t>緑園弥生台</t>
  </si>
  <si>
    <t>14116010297</t>
  </si>
  <si>
    <t>戸塚中田</t>
  </si>
  <si>
    <t>14116010497</t>
  </si>
  <si>
    <t>和泉</t>
  </si>
  <si>
    <t>14117010197</t>
  </si>
  <si>
    <t>横浜市青葉区</t>
  </si>
  <si>
    <t>青葉台</t>
  </si>
  <si>
    <t>14117015097</t>
  </si>
  <si>
    <t>市ヶ尾</t>
  </si>
  <si>
    <t>14117015297</t>
  </si>
  <si>
    <t>鴨志田</t>
  </si>
  <si>
    <t>14117015397</t>
  </si>
  <si>
    <t>たまプラーザ</t>
  </si>
  <si>
    <t>14117015497</t>
  </si>
  <si>
    <t>藤ヶ丘</t>
  </si>
  <si>
    <t>14117015597</t>
  </si>
  <si>
    <t>中川</t>
  </si>
  <si>
    <t>14117015897</t>
  </si>
  <si>
    <t>あざみ野</t>
  </si>
  <si>
    <t>14118010197</t>
  </si>
  <si>
    <t>横浜市都筑区</t>
  </si>
  <si>
    <t>高田NT</t>
  </si>
  <si>
    <t>14118010297</t>
  </si>
  <si>
    <t>ＮＴ池辺</t>
  </si>
  <si>
    <t>14118010697</t>
  </si>
  <si>
    <t>港北NTつづき</t>
  </si>
  <si>
    <t>14118015097</t>
  </si>
  <si>
    <t>港北ＮＴ南</t>
  </si>
  <si>
    <t>14131010197</t>
  </si>
  <si>
    <t>川崎市川崎区</t>
  </si>
  <si>
    <t>川崎駅前</t>
  </si>
  <si>
    <t>14131010497</t>
  </si>
  <si>
    <t>小田</t>
  </si>
  <si>
    <t>14131010597</t>
  </si>
  <si>
    <t>大師</t>
  </si>
  <si>
    <t>14131010697</t>
  </si>
  <si>
    <t>大師橋</t>
  </si>
  <si>
    <t>14131010897</t>
  </si>
  <si>
    <t>川崎南</t>
  </si>
  <si>
    <t>14132010197</t>
  </si>
  <si>
    <t>川崎市幸区</t>
  </si>
  <si>
    <t>川崎駅西口</t>
  </si>
  <si>
    <t>14132010297</t>
  </si>
  <si>
    <t>鹿島田</t>
  </si>
  <si>
    <t>14132010497</t>
  </si>
  <si>
    <t>新川崎</t>
  </si>
  <si>
    <t>14132010697</t>
  </si>
  <si>
    <t>武蔵小杉南部</t>
  </si>
  <si>
    <t>14133010497</t>
  </si>
  <si>
    <t>川崎市中原区</t>
  </si>
  <si>
    <t>武蔵小杉中央</t>
  </si>
  <si>
    <t>14133010797</t>
  </si>
  <si>
    <t>武蔵中原</t>
  </si>
  <si>
    <t>14133010897</t>
  </si>
  <si>
    <t>武蔵小杉西部</t>
  </si>
  <si>
    <t>14134010297</t>
  </si>
  <si>
    <t>川崎市高津区</t>
  </si>
  <si>
    <t>溝の口高津</t>
  </si>
  <si>
    <t>14134010997</t>
  </si>
  <si>
    <t>武蔵新城</t>
  </si>
  <si>
    <t>14135010197</t>
  </si>
  <si>
    <t>川崎市多摩区</t>
  </si>
  <si>
    <t>登戸</t>
  </si>
  <si>
    <t>14135010297</t>
  </si>
  <si>
    <t>向ケ丘遊園</t>
  </si>
  <si>
    <t>14135010497</t>
  </si>
  <si>
    <t>稲田堤</t>
  </si>
  <si>
    <t>14135010697</t>
  </si>
  <si>
    <t>生田稲田堤</t>
  </si>
  <si>
    <t>14136010197</t>
  </si>
  <si>
    <t>川崎市宮前区</t>
  </si>
  <si>
    <t>蔵敷</t>
  </si>
  <si>
    <t>14136010297</t>
  </si>
  <si>
    <t>宮前梶ヶ谷</t>
  </si>
  <si>
    <t>14136010397</t>
  </si>
  <si>
    <t>鷺沼</t>
  </si>
  <si>
    <t>14136010497</t>
  </si>
  <si>
    <t>溝の口西部</t>
  </si>
  <si>
    <t>14136010597</t>
  </si>
  <si>
    <t>鷺沼東</t>
  </si>
  <si>
    <t>14136010697</t>
  </si>
  <si>
    <t>宮崎</t>
  </si>
  <si>
    <t>14137010197</t>
  </si>
  <si>
    <t>川崎市麻生区</t>
  </si>
  <si>
    <t>百合ケ丘</t>
  </si>
  <si>
    <t>14137010297</t>
  </si>
  <si>
    <t>百合ヶ丘南部</t>
  </si>
  <si>
    <t>14137010397</t>
  </si>
  <si>
    <t>柿生南部</t>
  </si>
  <si>
    <t>14137010497</t>
  </si>
  <si>
    <t>新百合ケ丘</t>
  </si>
  <si>
    <t>14137010597</t>
  </si>
  <si>
    <t>柿生</t>
  </si>
  <si>
    <t>14151010197</t>
  </si>
  <si>
    <t>相模原市緑区</t>
  </si>
  <si>
    <t>橋本西部</t>
  </si>
  <si>
    <t>14151010297</t>
  </si>
  <si>
    <t>橋本中央</t>
  </si>
  <si>
    <t>14151015097</t>
  </si>
  <si>
    <t>大沢</t>
  </si>
  <si>
    <t>14151015197</t>
  </si>
  <si>
    <t>津久井（合）</t>
  </si>
  <si>
    <t>14151015397</t>
  </si>
  <si>
    <t>津久井東部（合）</t>
  </si>
  <si>
    <t>14152010197</t>
  </si>
  <si>
    <t>相模原市中央区</t>
  </si>
  <si>
    <t>淵野辺中央</t>
  </si>
  <si>
    <t>14152010297</t>
  </si>
  <si>
    <t>淵野辺西部</t>
  </si>
  <si>
    <t>14152010397</t>
  </si>
  <si>
    <t>淵野辺南部</t>
  </si>
  <si>
    <t>14152010497</t>
  </si>
  <si>
    <t>相模原中央</t>
  </si>
  <si>
    <t>14152010697</t>
  </si>
  <si>
    <t>淵野辺北部</t>
  </si>
  <si>
    <t>14152010797</t>
  </si>
  <si>
    <t>南橋本</t>
  </si>
  <si>
    <t>14152010897</t>
  </si>
  <si>
    <t>上溝（合）</t>
  </si>
  <si>
    <t>14152010997</t>
  </si>
  <si>
    <t>新相模原（合）</t>
  </si>
  <si>
    <t>14152015097</t>
  </si>
  <si>
    <t>田名（合）</t>
  </si>
  <si>
    <t>14153010197</t>
  </si>
  <si>
    <t>相模原市南区</t>
  </si>
  <si>
    <t>相模大野</t>
  </si>
  <si>
    <t>14153010297</t>
  </si>
  <si>
    <t>鶴ケ丘中央</t>
  </si>
  <si>
    <t>14153010497</t>
  </si>
  <si>
    <t>相模大野西部</t>
  </si>
  <si>
    <t>14153010597</t>
  </si>
  <si>
    <t>古淵</t>
  </si>
  <si>
    <t>14153010697</t>
  </si>
  <si>
    <t>東林間</t>
  </si>
  <si>
    <t>14153010797</t>
  </si>
  <si>
    <t>相模大野中央</t>
  </si>
  <si>
    <t>14201010197</t>
  </si>
  <si>
    <t>横須賀市</t>
  </si>
  <si>
    <t>追浜</t>
  </si>
  <si>
    <t>14201010397</t>
  </si>
  <si>
    <t>横須賀北部</t>
  </si>
  <si>
    <t>14201010497</t>
  </si>
  <si>
    <t>池上</t>
  </si>
  <si>
    <t>14201010597</t>
  </si>
  <si>
    <t>衣笠</t>
  </si>
  <si>
    <t>14201010997</t>
  </si>
  <si>
    <t>横須賀中央</t>
  </si>
  <si>
    <t>14201011097</t>
  </si>
  <si>
    <t>大津</t>
  </si>
  <si>
    <t>14201011197</t>
  </si>
  <si>
    <t>久里浜</t>
  </si>
  <si>
    <t>14201011297</t>
  </si>
  <si>
    <t>浦賀駅前</t>
  </si>
  <si>
    <t>14201011397</t>
  </si>
  <si>
    <t>浦賀</t>
  </si>
  <si>
    <t>14201011597</t>
  </si>
  <si>
    <t>武山</t>
  </si>
  <si>
    <t>14201015097</t>
  </si>
  <si>
    <t>下浦</t>
  </si>
  <si>
    <t>14203010297</t>
  </si>
  <si>
    <t>平塚市</t>
  </si>
  <si>
    <t>平塚東部</t>
  </si>
  <si>
    <t>14203010397</t>
  </si>
  <si>
    <t>平塚中央</t>
  </si>
  <si>
    <t>14203010697</t>
  </si>
  <si>
    <t>平塚西部</t>
  </si>
  <si>
    <t>14203010897</t>
  </si>
  <si>
    <t>平塚北部</t>
  </si>
  <si>
    <t>14203010997</t>
  </si>
  <si>
    <t>平塚中原</t>
  </si>
  <si>
    <t>14204010197</t>
  </si>
  <si>
    <t>鎌倉市</t>
  </si>
  <si>
    <t>大船</t>
  </si>
  <si>
    <t>14204010297</t>
  </si>
  <si>
    <t>腰越</t>
  </si>
  <si>
    <t>14204010397</t>
  </si>
  <si>
    <t>鎌倉深沢</t>
  </si>
  <si>
    <t>14204010497</t>
  </si>
  <si>
    <t>鎌倉</t>
  </si>
  <si>
    <t>14205010197</t>
  </si>
  <si>
    <t>藤沢市</t>
  </si>
  <si>
    <t>藤沢善行</t>
  </si>
  <si>
    <t>14205010397</t>
  </si>
  <si>
    <t>藤沢東部</t>
  </si>
  <si>
    <t>14205010497</t>
  </si>
  <si>
    <t>藤沢湘南台</t>
  </si>
  <si>
    <t>14205010797</t>
  </si>
  <si>
    <t>辻堂南部</t>
  </si>
  <si>
    <t>14205010897</t>
  </si>
  <si>
    <t>辻堂北部</t>
  </si>
  <si>
    <t>14205010997</t>
  </si>
  <si>
    <t>藤沢中央</t>
  </si>
  <si>
    <t>14205011097</t>
  </si>
  <si>
    <t>藤沢北部</t>
  </si>
  <si>
    <t>14205011197</t>
  </si>
  <si>
    <t>西藤沢</t>
  </si>
  <si>
    <t>14205011397</t>
  </si>
  <si>
    <t>藤沢大庭</t>
  </si>
  <si>
    <t>14205011597</t>
  </si>
  <si>
    <t>藤沢鵠沼</t>
  </si>
  <si>
    <t>14205015097</t>
  </si>
  <si>
    <t>長後（合）</t>
  </si>
  <si>
    <t>14206010197</t>
  </si>
  <si>
    <t>小田原市</t>
  </si>
  <si>
    <t>国府津</t>
  </si>
  <si>
    <t>14206010397</t>
  </si>
  <si>
    <t>鴨宮</t>
  </si>
  <si>
    <t>14206010597</t>
  </si>
  <si>
    <t>小田原南部</t>
  </si>
  <si>
    <t>14206010797</t>
  </si>
  <si>
    <t>小田原西部</t>
  </si>
  <si>
    <t>14206010897</t>
  </si>
  <si>
    <t>小田原報徳</t>
  </si>
  <si>
    <t>14207010197</t>
  </si>
  <si>
    <t>茅ケ崎市</t>
  </si>
  <si>
    <t>茅ケ崎中央</t>
  </si>
  <si>
    <t>14207010297</t>
  </si>
  <si>
    <t>湘南海岸</t>
  </si>
  <si>
    <t>14207010397</t>
  </si>
  <si>
    <t>茅ケ崎西部</t>
  </si>
  <si>
    <t>14207010497</t>
  </si>
  <si>
    <t>茅ヶ崎東部</t>
  </si>
  <si>
    <t>14207010597</t>
  </si>
  <si>
    <t>寒川</t>
  </si>
  <si>
    <t>14207010697</t>
  </si>
  <si>
    <t>茅ヶ崎北部</t>
  </si>
  <si>
    <t>14208010197</t>
  </si>
  <si>
    <t>逗子市</t>
  </si>
  <si>
    <t>逗子</t>
  </si>
  <si>
    <t>14210010197</t>
  </si>
  <si>
    <t>三浦市</t>
  </si>
  <si>
    <t>三崎・長井</t>
  </si>
  <si>
    <t>14211010197</t>
  </si>
  <si>
    <t>秦野市</t>
  </si>
  <si>
    <t>秦野</t>
  </si>
  <si>
    <t>14211010397</t>
  </si>
  <si>
    <t>渋沢中央</t>
  </si>
  <si>
    <t>14211010597</t>
  </si>
  <si>
    <t>秦野東海大前</t>
  </si>
  <si>
    <t>14212010197</t>
  </si>
  <si>
    <t>厚木市</t>
  </si>
  <si>
    <t>厚木中央</t>
  </si>
  <si>
    <t>14212010297</t>
  </si>
  <si>
    <t>厚木南部</t>
  </si>
  <si>
    <t>14212010397</t>
  </si>
  <si>
    <t>厚木北部</t>
  </si>
  <si>
    <t>14212010497</t>
  </si>
  <si>
    <t>厚木山際</t>
  </si>
  <si>
    <t>14212010597</t>
  </si>
  <si>
    <t>厚木西部</t>
  </si>
  <si>
    <t>14212010697</t>
  </si>
  <si>
    <t>厚木鳶尾</t>
  </si>
  <si>
    <t>14213010197</t>
  </si>
  <si>
    <t>大和市</t>
  </si>
  <si>
    <t>中央林間</t>
  </si>
  <si>
    <t>14213010297</t>
  </si>
  <si>
    <t>南林間西部</t>
  </si>
  <si>
    <t>14213010497</t>
  </si>
  <si>
    <t>大和中央</t>
  </si>
  <si>
    <t>14213010597</t>
  </si>
  <si>
    <t>大和桜ケ丘</t>
  </si>
  <si>
    <t>14213010797</t>
  </si>
  <si>
    <t>南林間</t>
  </si>
  <si>
    <t>14213010897</t>
  </si>
  <si>
    <t>大和南部</t>
  </si>
  <si>
    <t>14214010197</t>
  </si>
  <si>
    <t>伊勢原市</t>
  </si>
  <si>
    <t>伊勢原</t>
  </si>
  <si>
    <t>14214010597</t>
  </si>
  <si>
    <t>伊勢原西部</t>
  </si>
  <si>
    <t>14214010697</t>
  </si>
  <si>
    <t>伊勢原中央</t>
  </si>
  <si>
    <t>14215010197</t>
  </si>
  <si>
    <t>海老名市</t>
  </si>
  <si>
    <t>海老名</t>
  </si>
  <si>
    <t>14215010297</t>
  </si>
  <si>
    <t>海老名西部</t>
  </si>
  <si>
    <t>14215010397</t>
  </si>
  <si>
    <t>海老名東部</t>
  </si>
  <si>
    <t>14215010497</t>
  </si>
  <si>
    <t>海老名南部</t>
  </si>
  <si>
    <t>14216010197</t>
  </si>
  <si>
    <t>座間市</t>
  </si>
  <si>
    <t>さがみ野</t>
  </si>
  <si>
    <t>14216010297</t>
  </si>
  <si>
    <t>座間</t>
  </si>
  <si>
    <t>14216010397</t>
  </si>
  <si>
    <t>相武台前</t>
  </si>
  <si>
    <t>14218010197</t>
  </si>
  <si>
    <t>綾瀬市</t>
  </si>
  <si>
    <t>綾瀬</t>
  </si>
  <si>
    <t>14218010297</t>
  </si>
  <si>
    <t>相模大塚</t>
  </si>
  <si>
    <t>14218010397</t>
  </si>
  <si>
    <t>長後西部</t>
  </si>
  <si>
    <t>14300010197</t>
  </si>
  <si>
    <t>三浦郡</t>
  </si>
  <si>
    <t>葉山</t>
  </si>
  <si>
    <t>14340010197</t>
  </si>
  <si>
    <t>中郡</t>
  </si>
  <si>
    <t>大磯</t>
  </si>
  <si>
    <t>14340010297</t>
  </si>
  <si>
    <t>二の宮</t>
  </si>
  <si>
    <t>14380010197</t>
  </si>
  <si>
    <t>足柄下郡</t>
  </si>
  <si>
    <t>湯河原</t>
  </si>
  <si>
    <t>14400015097</t>
  </si>
  <si>
    <t>愛甲郡</t>
  </si>
  <si>
    <t>愛川（合）</t>
  </si>
  <si>
    <t>14400015197</t>
  </si>
  <si>
    <t>中津（合）</t>
  </si>
  <si>
    <t>12101010197</t>
  </si>
  <si>
    <t>千葉市中央区</t>
  </si>
  <si>
    <t>千葉中央</t>
  </si>
  <si>
    <t>12101010497</t>
  </si>
  <si>
    <t>浜野</t>
  </si>
  <si>
    <t>12101010597</t>
  </si>
  <si>
    <t>蘇我</t>
  </si>
  <si>
    <t>12101010797</t>
  </si>
  <si>
    <t>千葉寺</t>
  </si>
  <si>
    <t>12102010197</t>
  </si>
  <si>
    <t>千葉市花見川区</t>
  </si>
  <si>
    <t>幕張</t>
  </si>
  <si>
    <t>12102010297</t>
  </si>
  <si>
    <t>稲毛</t>
  </si>
  <si>
    <t>12102010397</t>
  </si>
  <si>
    <t>検見川</t>
  </si>
  <si>
    <t>12102010697</t>
  </si>
  <si>
    <t>花見川</t>
  </si>
  <si>
    <t>12102010797</t>
  </si>
  <si>
    <t>幕張本郷</t>
  </si>
  <si>
    <t>12102010897</t>
  </si>
  <si>
    <t>幕張第二</t>
  </si>
  <si>
    <t>12103010297</t>
  </si>
  <si>
    <t>千葉市稲毛区</t>
  </si>
  <si>
    <t>稲毛東部</t>
  </si>
  <si>
    <t>12103010397</t>
  </si>
  <si>
    <t>西千葉</t>
  </si>
  <si>
    <t>12103010597</t>
  </si>
  <si>
    <t>千草台</t>
  </si>
  <si>
    <t>12103010697</t>
  </si>
  <si>
    <t>園生宮野木</t>
  </si>
  <si>
    <t>12103010997</t>
  </si>
  <si>
    <t>山王</t>
  </si>
  <si>
    <t>12104010297</t>
  </si>
  <si>
    <t>千葉市若葉区</t>
  </si>
  <si>
    <t>若葉中央</t>
  </si>
  <si>
    <t>12104010397</t>
  </si>
  <si>
    <t>12104010497</t>
  </si>
  <si>
    <t>千葉東</t>
  </si>
  <si>
    <t>12104010697</t>
  </si>
  <si>
    <t>都賀みつわ台</t>
  </si>
  <si>
    <t>12105010197</t>
  </si>
  <si>
    <t>千葉市緑区</t>
  </si>
  <si>
    <t>誉田</t>
  </si>
  <si>
    <t>12105010397</t>
  </si>
  <si>
    <t>おゆみ野</t>
  </si>
  <si>
    <t>12105010497</t>
  </si>
  <si>
    <t>あすみが丘</t>
  </si>
  <si>
    <t>12106010197</t>
  </si>
  <si>
    <t>千葉市美浜区</t>
  </si>
  <si>
    <t>検見川ＮＴ</t>
  </si>
  <si>
    <t>12106010397</t>
  </si>
  <si>
    <t>稲毛ベイタウン</t>
  </si>
  <si>
    <t>12106010497</t>
  </si>
  <si>
    <t>幸町</t>
  </si>
  <si>
    <t>12202010197</t>
  </si>
  <si>
    <t>銚子市</t>
  </si>
  <si>
    <t>202</t>
  </si>
  <si>
    <t>銚子</t>
  </si>
  <si>
    <t>12202010297</t>
  </si>
  <si>
    <t>銚子西部</t>
  </si>
  <si>
    <t>12203010197</t>
  </si>
  <si>
    <t>市川市</t>
  </si>
  <si>
    <t>市川</t>
  </si>
  <si>
    <t>12203010297</t>
  </si>
  <si>
    <t>国分</t>
  </si>
  <si>
    <t>12203010697</t>
  </si>
  <si>
    <t>市川大野</t>
  </si>
  <si>
    <t>12203010797</t>
  </si>
  <si>
    <t>本八幡第一</t>
  </si>
  <si>
    <t>12203010897</t>
  </si>
  <si>
    <t>本八幡南部</t>
  </si>
  <si>
    <t>12203011397</t>
  </si>
  <si>
    <t>南行徳</t>
  </si>
  <si>
    <t>12203011497</t>
  </si>
  <si>
    <t>本八幡北部</t>
  </si>
  <si>
    <t>12203011597</t>
  </si>
  <si>
    <t>行徳中央</t>
  </si>
  <si>
    <t>12203011697</t>
  </si>
  <si>
    <t>中山中央</t>
  </si>
  <si>
    <t>12203011797</t>
  </si>
  <si>
    <t>西船橋北部</t>
  </si>
  <si>
    <t>12203011897</t>
  </si>
  <si>
    <t>西船橋</t>
  </si>
  <si>
    <t>12203011997</t>
  </si>
  <si>
    <t>原木中山</t>
  </si>
  <si>
    <t>12203012197</t>
  </si>
  <si>
    <t>行徳</t>
  </si>
  <si>
    <t>12203012297</t>
  </si>
  <si>
    <t>国府台</t>
  </si>
  <si>
    <t>12204010197</t>
  </si>
  <si>
    <t>船橋市</t>
  </si>
  <si>
    <t>船橋中央</t>
  </si>
  <si>
    <t>12204010297</t>
  </si>
  <si>
    <t>船橋南部</t>
  </si>
  <si>
    <t>12204010397</t>
  </si>
  <si>
    <t>船橋北部</t>
  </si>
  <si>
    <t>12204010497</t>
  </si>
  <si>
    <t>船橋海神</t>
  </si>
  <si>
    <t>12204010597</t>
  </si>
  <si>
    <t>船橋金杉</t>
  </si>
  <si>
    <t>12204011297</t>
  </si>
  <si>
    <t>高根台</t>
  </si>
  <si>
    <t>12204011397</t>
  </si>
  <si>
    <t>高根台北</t>
  </si>
  <si>
    <t>12204011497</t>
  </si>
  <si>
    <t>薬円台</t>
  </si>
  <si>
    <t>12204011597</t>
  </si>
  <si>
    <t>習志野台</t>
  </si>
  <si>
    <t>12204011697</t>
  </si>
  <si>
    <t>芝山</t>
  </si>
  <si>
    <t>12204011897</t>
  </si>
  <si>
    <t>三咲</t>
  </si>
  <si>
    <t>12204012197</t>
  </si>
  <si>
    <t>東船橋</t>
  </si>
  <si>
    <t>12204012397</t>
  </si>
  <si>
    <t>新船橋・塚田</t>
  </si>
  <si>
    <t>12204012497</t>
  </si>
  <si>
    <t>津田沼北部</t>
  </si>
  <si>
    <t>12204015097</t>
  </si>
  <si>
    <t>船橋馬込沢西部</t>
  </si>
  <si>
    <t>12204015197</t>
  </si>
  <si>
    <t>船橋馬込沢</t>
  </si>
  <si>
    <t>12205010197</t>
  </si>
  <si>
    <t>館山市</t>
  </si>
  <si>
    <t>館山</t>
  </si>
  <si>
    <t>12205010297</t>
  </si>
  <si>
    <t>館山那古</t>
  </si>
  <si>
    <t>12206010197</t>
  </si>
  <si>
    <t>木更津市</t>
  </si>
  <si>
    <t>木更津市内</t>
  </si>
  <si>
    <t>12206010697</t>
  </si>
  <si>
    <t>長浦</t>
  </si>
  <si>
    <t>12206011297</t>
  </si>
  <si>
    <t>君津</t>
  </si>
  <si>
    <t>12206012097</t>
  </si>
  <si>
    <t>坂田</t>
  </si>
  <si>
    <t>12206012197</t>
  </si>
  <si>
    <t>八重原</t>
  </si>
  <si>
    <t>12206012297</t>
  </si>
  <si>
    <t>周南</t>
  </si>
  <si>
    <t>12206012797</t>
  </si>
  <si>
    <t>南子安</t>
  </si>
  <si>
    <t>12206012897</t>
  </si>
  <si>
    <t>金田</t>
  </si>
  <si>
    <t>12206012997</t>
  </si>
  <si>
    <t>君津東部</t>
  </si>
  <si>
    <t>12206013297</t>
  </si>
  <si>
    <t>大和田団地</t>
  </si>
  <si>
    <t>12206013397</t>
  </si>
  <si>
    <t>外箕輪</t>
  </si>
  <si>
    <t>12207010197</t>
  </si>
  <si>
    <t>松戸市</t>
  </si>
  <si>
    <t>松戸</t>
  </si>
  <si>
    <t>12207010397</t>
  </si>
  <si>
    <t>東松戸</t>
  </si>
  <si>
    <t>12207010697</t>
  </si>
  <si>
    <t>新松戸西</t>
  </si>
  <si>
    <t>12207010897</t>
  </si>
  <si>
    <t>常盤平</t>
  </si>
  <si>
    <t>12207010997</t>
  </si>
  <si>
    <t>上本郷</t>
  </si>
  <si>
    <t>12207011097</t>
  </si>
  <si>
    <t>稔台</t>
  </si>
  <si>
    <t>12207011297</t>
  </si>
  <si>
    <t>小金原</t>
  </si>
  <si>
    <t>12207011497</t>
  </si>
  <si>
    <t>六実</t>
  </si>
  <si>
    <t>12207011797</t>
  </si>
  <si>
    <t>北小金</t>
  </si>
  <si>
    <t>12207011897</t>
  </si>
  <si>
    <t>新松戸北部</t>
  </si>
  <si>
    <t>12207012097</t>
  </si>
  <si>
    <t>金ケ作五香</t>
  </si>
  <si>
    <t>12207012497</t>
  </si>
  <si>
    <t>松飛台くぬぎ山</t>
  </si>
  <si>
    <t>12207012597</t>
  </si>
  <si>
    <t>松戸駅東</t>
  </si>
  <si>
    <t>12207012797</t>
  </si>
  <si>
    <t>北松戸八ヶ崎</t>
  </si>
  <si>
    <t>12207012897</t>
  </si>
  <si>
    <t>新松戸</t>
  </si>
  <si>
    <t>12208010197</t>
  </si>
  <si>
    <t>野田市</t>
  </si>
  <si>
    <t>野田中央</t>
  </si>
  <si>
    <t>12208010297</t>
  </si>
  <si>
    <t>野田南部</t>
  </si>
  <si>
    <t>12208010397</t>
  </si>
  <si>
    <t>野田</t>
  </si>
  <si>
    <t>12208015097</t>
  </si>
  <si>
    <t>関宿（合）</t>
  </si>
  <si>
    <t>12210010197</t>
  </si>
  <si>
    <t>茂原市</t>
  </si>
  <si>
    <t>茂原中部</t>
  </si>
  <si>
    <t>12210010297</t>
  </si>
  <si>
    <t>茂原東部</t>
  </si>
  <si>
    <t>12210010397</t>
  </si>
  <si>
    <t>茂原本納</t>
  </si>
  <si>
    <t>12210010497</t>
  </si>
  <si>
    <t>南茂原</t>
  </si>
  <si>
    <t>12210010597</t>
  </si>
  <si>
    <t>茂原西部</t>
  </si>
  <si>
    <t>12211010197</t>
  </si>
  <si>
    <t>成田市</t>
  </si>
  <si>
    <t>成田</t>
  </si>
  <si>
    <t>12211010297</t>
  </si>
  <si>
    <t>成田ＮＴ</t>
  </si>
  <si>
    <t>12211010397</t>
  </si>
  <si>
    <t>成田南部</t>
  </si>
  <si>
    <t>12211010497</t>
  </si>
  <si>
    <t>新成田</t>
  </si>
  <si>
    <t>12211010597</t>
  </si>
  <si>
    <t>成田七栄</t>
  </si>
  <si>
    <t>12211010697</t>
  </si>
  <si>
    <t>公津の杜</t>
  </si>
  <si>
    <t>12211010797</t>
  </si>
  <si>
    <t>成田東部</t>
  </si>
  <si>
    <t>12211015397</t>
  </si>
  <si>
    <t>滑河</t>
  </si>
  <si>
    <t>12212010197</t>
  </si>
  <si>
    <t>佐倉市</t>
  </si>
  <si>
    <t>佐倉</t>
  </si>
  <si>
    <t>12212010297</t>
  </si>
  <si>
    <t>うすい</t>
  </si>
  <si>
    <t>12212010397</t>
  </si>
  <si>
    <t>志津</t>
  </si>
  <si>
    <t>12212010497</t>
  </si>
  <si>
    <t>中志津</t>
  </si>
  <si>
    <t>12212010597</t>
  </si>
  <si>
    <t>ユーカリが丘</t>
  </si>
  <si>
    <t>12212010697</t>
  </si>
  <si>
    <t>佐倉南部</t>
  </si>
  <si>
    <t>12212010897</t>
  </si>
  <si>
    <t>うすいNT</t>
  </si>
  <si>
    <t>12213010197</t>
  </si>
  <si>
    <t>東金市</t>
  </si>
  <si>
    <t>東金東部</t>
  </si>
  <si>
    <t>12213010297</t>
  </si>
  <si>
    <t>東金中央</t>
  </si>
  <si>
    <t>12215010197</t>
  </si>
  <si>
    <t>旭市</t>
  </si>
  <si>
    <t>旭</t>
  </si>
  <si>
    <t>12215010297</t>
  </si>
  <si>
    <t>干潟</t>
  </si>
  <si>
    <t>12215010397</t>
  </si>
  <si>
    <t>飯岡</t>
  </si>
  <si>
    <t>12215010497</t>
  </si>
  <si>
    <t>旭東部</t>
  </si>
  <si>
    <t>12216010197</t>
  </si>
  <si>
    <t>習志野市</t>
  </si>
  <si>
    <t>津田沼南部</t>
  </si>
  <si>
    <t>12216010497</t>
  </si>
  <si>
    <t>実籾</t>
  </si>
  <si>
    <t>12216010597</t>
  </si>
  <si>
    <t>新習志野</t>
  </si>
  <si>
    <t>12217010197</t>
  </si>
  <si>
    <t>柏市</t>
  </si>
  <si>
    <t>柏中部</t>
  </si>
  <si>
    <t>12217010297</t>
  </si>
  <si>
    <t>柏東部</t>
  </si>
  <si>
    <t>12217010397</t>
  </si>
  <si>
    <t>柏西口</t>
  </si>
  <si>
    <t>12217010497</t>
  </si>
  <si>
    <t>柏南部</t>
  </si>
  <si>
    <t>12217010597</t>
  </si>
  <si>
    <t>柏北部</t>
  </si>
  <si>
    <t>12217010797</t>
  </si>
  <si>
    <t>柏大津ヶ丘</t>
  </si>
  <si>
    <t>12217010897</t>
  </si>
  <si>
    <t>南柏駅前</t>
  </si>
  <si>
    <t>12217010997</t>
  </si>
  <si>
    <t>柏豊四季</t>
  </si>
  <si>
    <t>12217011097</t>
  </si>
  <si>
    <t>逆井</t>
  </si>
  <si>
    <t>12217011397</t>
  </si>
  <si>
    <t>豊四季駅前</t>
  </si>
  <si>
    <t>12217011597</t>
  </si>
  <si>
    <t>逆井南部</t>
  </si>
  <si>
    <t>12217011997</t>
  </si>
  <si>
    <t>柏高柳</t>
  </si>
  <si>
    <t>12217012097</t>
  </si>
  <si>
    <t>北柏</t>
  </si>
  <si>
    <t>12217012197</t>
  </si>
  <si>
    <t>南柏</t>
  </si>
  <si>
    <t>12218010197</t>
  </si>
  <si>
    <t>勝浦市</t>
  </si>
  <si>
    <t>勝浦</t>
  </si>
  <si>
    <t>12219010197</t>
  </si>
  <si>
    <t>市原市</t>
  </si>
  <si>
    <t>八幡宿南部</t>
  </si>
  <si>
    <t>12219010297</t>
  </si>
  <si>
    <t>八幡宿</t>
  </si>
  <si>
    <t>12219010397</t>
  </si>
  <si>
    <t>五井</t>
  </si>
  <si>
    <t>12219010597</t>
  </si>
  <si>
    <t>姉ケ崎</t>
  </si>
  <si>
    <t>12219010797</t>
  </si>
  <si>
    <t>国分寺台</t>
  </si>
  <si>
    <t>12219010997</t>
  </si>
  <si>
    <t>八幡宿東部</t>
  </si>
  <si>
    <t>12219011097</t>
  </si>
  <si>
    <t>ちはら台</t>
  </si>
  <si>
    <t>12219011197</t>
  </si>
  <si>
    <t>五井南部</t>
  </si>
  <si>
    <t>12219011297</t>
  </si>
  <si>
    <t>姉ヶ崎北部</t>
  </si>
  <si>
    <t>12219015097</t>
  </si>
  <si>
    <t>牛久</t>
  </si>
  <si>
    <t>12219015297</t>
  </si>
  <si>
    <t>市原南部</t>
  </si>
  <si>
    <t>12220010197</t>
  </si>
  <si>
    <t>流山市</t>
  </si>
  <si>
    <t>流山</t>
  </si>
  <si>
    <t>12220010297</t>
  </si>
  <si>
    <t>江戸川台</t>
  </si>
  <si>
    <t>12220010397</t>
  </si>
  <si>
    <t>初石</t>
  </si>
  <si>
    <t>12220010497</t>
  </si>
  <si>
    <t>南流山</t>
  </si>
  <si>
    <t>12221010197</t>
  </si>
  <si>
    <t>八千代市</t>
  </si>
  <si>
    <t>八千代大和田</t>
  </si>
  <si>
    <t>12221010297</t>
  </si>
  <si>
    <t>八千代緑が丘</t>
  </si>
  <si>
    <t>12221010397</t>
  </si>
  <si>
    <t>八千代台</t>
  </si>
  <si>
    <t>12221010497</t>
  </si>
  <si>
    <t>勝田台</t>
  </si>
  <si>
    <t>12221010597</t>
  </si>
  <si>
    <t>米本</t>
  </si>
  <si>
    <t>12221010697</t>
  </si>
  <si>
    <t>八千代村上</t>
  </si>
  <si>
    <t>12221010797</t>
  </si>
  <si>
    <t>ゆりのき高津</t>
  </si>
  <si>
    <t>12222010197</t>
  </si>
  <si>
    <t>我孫子市</t>
  </si>
  <si>
    <t>我孫子中央</t>
  </si>
  <si>
    <t>12222010297</t>
  </si>
  <si>
    <t>新我孫子</t>
  </si>
  <si>
    <t>12222010697</t>
  </si>
  <si>
    <t>布佐中央</t>
  </si>
  <si>
    <t>12222010797</t>
  </si>
  <si>
    <t>天王台</t>
  </si>
  <si>
    <t>12222010897</t>
  </si>
  <si>
    <t>我孫子東部</t>
  </si>
  <si>
    <t>12223010197</t>
  </si>
  <si>
    <t>鴨川市</t>
  </si>
  <si>
    <t>鴨川</t>
  </si>
  <si>
    <t>12224015097</t>
  </si>
  <si>
    <t>鎌ケ谷市</t>
  </si>
  <si>
    <t>鎌ケ谷</t>
  </si>
  <si>
    <t>12224015397</t>
  </si>
  <si>
    <t>富士栄</t>
  </si>
  <si>
    <t>12224015797</t>
  </si>
  <si>
    <t>新鎌ヶ谷</t>
  </si>
  <si>
    <t>12224015997</t>
  </si>
  <si>
    <t>鎌ヶ谷大仏</t>
  </si>
  <si>
    <t>12227010197</t>
  </si>
  <si>
    <t>浦安市</t>
  </si>
  <si>
    <t>新浦安</t>
  </si>
  <si>
    <t>12227010297</t>
  </si>
  <si>
    <t>新浦安舞浜</t>
  </si>
  <si>
    <t>12227010497</t>
  </si>
  <si>
    <t>浦安</t>
  </si>
  <si>
    <t>12228010197</t>
  </si>
  <si>
    <t>四街道市</t>
  </si>
  <si>
    <t>四街道中央</t>
  </si>
  <si>
    <t>12228010297</t>
  </si>
  <si>
    <t>四街道南部</t>
  </si>
  <si>
    <t>12228010397</t>
  </si>
  <si>
    <t>四街道北部</t>
  </si>
  <si>
    <t>12230010197</t>
  </si>
  <si>
    <t>八街市</t>
  </si>
  <si>
    <t>八街</t>
  </si>
  <si>
    <t>12230010297</t>
  </si>
  <si>
    <t>榎戸</t>
  </si>
  <si>
    <t>12231010197</t>
  </si>
  <si>
    <t>印西市</t>
  </si>
  <si>
    <t>千葉ＮＴ東部</t>
  </si>
  <si>
    <t>12231010297</t>
  </si>
  <si>
    <t>印西</t>
  </si>
  <si>
    <t>12231010497</t>
  </si>
  <si>
    <t>千葉ＮＴ西部</t>
  </si>
  <si>
    <t>12232010297</t>
  </si>
  <si>
    <t>白井市</t>
  </si>
  <si>
    <t>しろい</t>
  </si>
  <si>
    <t>12232010397</t>
  </si>
  <si>
    <t>しろい西</t>
  </si>
  <si>
    <t>12233010197</t>
  </si>
  <si>
    <t>富里市</t>
  </si>
  <si>
    <t>富里</t>
  </si>
  <si>
    <t>12235010197</t>
  </si>
  <si>
    <t>匝瑳市</t>
  </si>
  <si>
    <t>八日市場</t>
  </si>
  <si>
    <t>12235010297</t>
  </si>
  <si>
    <t>匝瑳北部</t>
  </si>
  <si>
    <t>12236010197</t>
  </si>
  <si>
    <t>香取市</t>
  </si>
  <si>
    <t>佐原</t>
  </si>
  <si>
    <t>12236010297</t>
  </si>
  <si>
    <t>小見川</t>
  </si>
  <si>
    <t>12236015097</t>
  </si>
  <si>
    <t>栗源</t>
  </si>
  <si>
    <t>12237010197</t>
  </si>
  <si>
    <t>山武市</t>
  </si>
  <si>
    <t>成東</t>
  </si>
  <si>
    <t>12237010297</t>
  </si>
  <si>
    <t>山武</t>
  </si>
  <si>
    <t>12237010397</t>
  </si>
  <si>
    <t>松尾</t>
  </si>
  <si>
    <t>12238010197</t>
  </si>
  <si>
    <t>いすみ市</t>
  </si>
  <si>
    <t>大原</t>
  </si>
  <si>
    <t>12239010197</t>
  </si>
  <si>
    <t>大網白里市</t>
  </si>
  <si>
    <t>大網</t>
  </si>
  <si>
    <t>12320010597</t>
  </si>
  <si>
    <t>印旛郡</t>
  </si>
  <si>
    <t>酒々井</t>
  </si>
  <si>
    <t>12320010897</t>
  </si>
  <si>
    <t>安食</t>
  </si>
  <si>
    <t>12340010297</t>
  </si>
  <si>
    <t>香取郡</t>
  </si>
  <si>
    <t>笹川</t>
  </si>
  <si>
    <t>12340010397</t>
  </si>
  <si>
    <t>神崎（合）</t>
  </si>
  <si>
    <t>12340010497</t>
  </si>
  <si>
    <t>下総橘</t>
  </si>
  <si>
    <t>12340015097</t>
  </si>
  <si>
    <t>多古</t>
  </si>
  <si>
    <t>12400010197</t>
  </si>
  <si>
    <t>山武郡</t>
  </si>
  <si>
    <t>横芝光</t>
  </si>
  <si>
    <t>12420010197</t>
  </si>
  <si>
    <t>長生郡</t>
  </si>
  <si>
    <t>上総一の宮</t>
  </si>
  <si>
    <t>13101010197</t>
  </si>
  <si>
    <t>千代田区</t>
  </si>
  <si>
    <t>麹町</t>
  </si>
  <si>
    <t>13101010297</t>
  </si>
  <si>
    <t>神保町</t>
  </si>
  <si>
    <t>13102010197</t>
  </si>
  <si>
    <t>中央区</t>
  </si>
  <si>
    <t>銀座</t>
  </si>
  <si>
    <t>13102010397</t>
  </si>
  <si>
    <t>東京ベイタウン</t>
  </si>
  <si>
    <t>13102010497</t>
  </si>
  <si>
    <t>日本橋人形町</t>
  </si>
  <si>
    <t>13103010197</t>
  </si>
  <si>
    <t>港区</t>
  </si>
  <si>
    <t>芝浦</t>
  </si>
  <si>
    <t>13103010397</t>
  </si>
  <si>
    <t>白金高輪</t>
  </si>
  <si>
    <t>13103010497</t>
  </si>
  <si>
    <t>青山</t>
  </si>
  <si>
    <t>13103010697</t>
  </si>
  <si>
    <t>新橋</t>
  </si>
  <si>
    <t>13103010897</t>
  </si>
  <si>
    <t>麻布</t>
  </si>
  <si>
    <t>13104010397</t>
  </si>
  <si>
    <t>新宿区</t>
  </si>
  <si>
    <t>四谷</t>
  </si>
  <si>
    <t>13104010497</t>
  </si>
  <si>
    <t>北新宿</t>
  </si>
  <si>
    <t>13104010597</t>
  </si>
  <si>
    <t>新宿</t>
  </si>
  <si>
    <t>13104010797</t>
  </si>
  <si>
    <t>高田馬場</t>
  </si>
  <si>
    <t>13104010897</t>
  </si>
  <si>
    <t>若松河田</t>
  </si>
  <si>
    <t>13104011097</t>
  </si>
  <si>
    <t>西新宿</t>
  </si>
  <si>
    <t>13104011297</t>
  </si>
  <si>
    <t>牛込神楽坂</t>
  </si>
  <si>
    <t>13104011397</t>
  </si>
  <si>
    <t>落合南長崎</t>
  </si>
  <si>
    <t>13105010197</t>
  </si>
  <si>
    <t>文京区</t>
  </si>
  <si>
    <t>本郷</t>
  </si>
  <si>
    <t>13105010297</t>
  </si>
  <si>
    <t>本駒込</t>
  </si>
  <si>
    <t>13105010697</t>
  </si>
  <si>
    <t>早稲田小石川</t>
  </si>
  <si>
    <t>13105010797</t>
  </si>
  <si>
    <t>駕篭町</t>
  </si>
  <si>
    <t>13105010897</t>
  </si>
  <si>
    <t>湯島</t>
  </si>
  <si>
    <t>13105011097</t>
  </si>
  <si>
    <t>茗荷谷駕篭町</t>
  </si>
  <si>
    <t>13106010397</t>
  </si>
  <si>
    <t>台東区</t>
  </si>
  <si>
    <t>浅草</t>
  </si>
  <si>
    <t>13106010497</t>
  </si>
  <si>
    <t>上野御徒町</t>
  </si>
  <si>
    <t>13106010597</t>
  </si>
  <si>
    <t>入谷上野</t>
  </si>
  <si>
    <t>13106010697</t>
  </si>
  <si>
    <t>浅草橋</t>
  </si>
  <si>
    <t>13107010297</t>
  </si>
  <si>
    <t>墨田区</t>
  </si>
  <si>
    <t>向島</t>
  </si>
  <si>
    <t>13107010497</t>
  </si>
  <si>
    <t>隅田</t>
  </si>
  <si>
    <t>13107010697</t>
  </si>
  <si>
    <t>墨田東部</t>
  </si>
  <si>
    <t>13107011197</t>
  </si>
  <si>
    <t>業平</t>
  </si>
  <si>
    <t>13108010197</t>
  </si>
  <si>
    <t>江東区</t>
  </si>
  <si>
    <t>深川</t>
  </si>
  <si>
    <t>13108010297</t>
  </si>
  <si>
    <t>亀戸</t>
  </si>
  <si>
    <t>13108010497</t>
  </si>
  <si>
    <t>森下両国</t>
  </si>
  <si>
    <t>13108010597</t>
  </si>
  <si>
    <t>大島亀戸</t>
  </si>
  <si>
    <t>13108010697</t>
  </si>
  <si>
    <t>東陽南砂町</t>
  </si>
  <si>
    <t>13108011197</t>
  </si>
  <si>
    <t>砂町</t>
  </si>
  <si>
    <t>13108011297</t>
  </si>
  <si>
    <t>木場</t>
  </si>
  <si>
    <t>13108011397</t>
  </si>
  <si>
    <t>住吉町</t>
  </si>
  <si>
    <t>13108011697</t>
  </si>
  <si>
    <t>大島団地</t>
  </si>
  <si>
    <t>13109010197</t>
  </si>
  <si>
    <t>品川区</t>
  </si>
  <si>
    <t>五反田大崎</t>
  </si>
  <si>
    <t>13109010597</t>
  </si>
  <si>
    <t>大井町</t>
  </si>
  <si>
    <t>13109010797</t>
  </si>
  <si>
    <t>武蔵小山</t>
  </si>
  <si>
    <t>13109010897</t>
  </si>
  <si>
    <t>中延駅前</t>
  </si>
  <si>
    <t>13109011097</t>
  </si>
  <si>
    <t>品川</t>
  </si>
  <si>
    <t>13109011197</t>
  </si>
  <si>
    <t>南大井</t>
  </si>
  <si>
    <t>13109011397</t>
  </si>
  <si>
    <t>旗の台大岡山</t>
  </si>
  <si>
    <t>13110010197</t>
  </si>
  <si>
    <t>目黒区</t>
  </si>
  <si>
    <t>目黒</t>
  </si>
  <si>
    <t>13110010297</t>
  </si>
  <si>
    <t>中目黒祐天寺</t>
  </si>
  <si>
    <t>13110010597</t>
  </si>
  <si>
    <t>都立大前自由ヶ丘</t>
  </si>
  <si>
    <t>13110010797</t>
  </si>
  <si>
    <t>学芸大学</t>
  </si>
  <si>
    <t>13111010197</t>
  </si>
  <si>
    <t>大田区</t>
  </si>
  <si>
    <t>13111010397</t>
  </si>
  <si>
    <t>馬込</t>
  </si>
  <si>
    <t>13111010497</t>
  </si>
  <si>
    <t>田園調布</t>
  </si>
  <si>
    <t>13111010597</t>
  </si>
  <si>
    <t>洗足</t>
  </si>
  <si>
    <t>13111010897</t>
  </si>
  <si>
    <t>蒲田西部</t>
  </si>
  <si>
    <t>13111011297</t>
  </si>
  <si>
    <t>下丸子</t>
  </si>
  <si>
    <t>13111011597</t>
  </si>
  <si>
    <t>新蒲田（旧：西六郷）</t>
  </si>
  <si>
    <t>13111011697</t>
  </si>
  <si>
    <t>大森沢田</t>
  </si>
  <si>
    <t>13111011897</t>
  </si>
  <si>
    <t>大森西</t>
  </si>
  <si>
    <t>13111011997</t>
  </si>
  <si>
    <t>蒲田</t>
  </si>
  <si>
    <t>13111012097</t>
  </si>
  <si>
    <t>羽田</t>
  </si>
  <si>
    <t>13111012197</t>
  </si>
  <si>
    <t>糀谷</t>
  </si>
  <si>
    <t>13111012497</t>
  </si>
  <si>
    <t>蒲田南部</t>
  </si>
  <si>
    <t>13112010297</t>
  </si>
  <si>
    <t>世田谷区</t>
  </si>
  <si>
    <t>下北沢</t>
  </si>
  <si>
    <t>13112010397</t>
  </si>
  <si>
    <t>経堂下高井戸</t>
  </si>
  <si>
    <t>13112010597</t>
  </si>
  <si>
    <t>烏山</t>
  </si>
  <si>
    <t>13112010797</t>
  </si>
  <si>
    <t>千歳船橋</t>
  </si>
  <si>
    <t>13112010897</t>
  </si>
  <si>
    <t>八幡山桜上水</t>
  </si>
  <si>
    <t>13112010997</t>
  </si>
  <si>
    <t>成城南</t>
  </si>
  <si>
    <t>13112011097</t>
  </si>
  <si>
    <t>砧</t>
  </si>
  <si>
    <t>13112011297</t>
  </si>
  <si>
    <t>代田橋梅ヶ丘</t>
  </si>
  <si>
    <t>13112011397</t>
  </si>
  <si>
    <t>南烏山</t>
  </si>
  <si>
    <t>13112011797</t>
  </si>
  <si>
    <t>下馬池尻</t>
  </si>
  <si>
    <t>13112011897</t>
  </si>
  <si>
    <t>三軒茶屋</t>
  </si>
  <si>
    <t>13112011997</t>
  </si>
  <si>
    <t>瀬田</t>
  </si>
  <si>
    <t>13112012497</t>
  </si>
  <si>
    <t>桜新町</t>
  </si>
  <si>
    <t>13112012797</t>
  </si>
  <si>
    <t>深沢</t>
  </si>
  <si>
    <t>13112013097</t>
  </si>
  <si>
    <t>成城</t>
  </si>
  <si>
    <t>13113010197</t>
  </si>
  <si>
    <t>渋谷区</t>
  </si>
  <si>
    <t>原宿渋谷</t>
  </si>
  <si>
    <t>13113010897</t>
  </si>
  <si>
    <t>幡ヶ谷本町</t>
  </si>
  <si>
    <t>13114010297</t>
  </si>
  <si>
    <t>中野区</t>
  </si>
  <si>
    <t>中野</t>
  </si>
  <si>
    <t>13114010397</t>
  </si>
  <si>
    <t>中野駅前</t>
  </si>
  <si>
    <t>13114010897</t>
  </si>
  <si>
    <t>鷺の宮</t>
  </si>
  <si>
    <t>13114010997</t>
  </si>
  <si>
    <t>東中野</t>
  </si>
  <si>
    <t>13114011097</t>
  </si>
  <si>
    <t>沼袋新井町</t>
  </si>
  <si>
    <t>13115010197</t>
  </si>
  <si>
    <t>杉並区</t>
  </si>
  <si>
    <t>荻窪</t>
  </si>
  <si>
    <t>13115010297</t>
  </si>
  <si>
    <t>阿佐ケ谷</t>
  </si>
  <si>
    <t>13115010397</t>
  </si>
  <si>
    <t>西荻北</t>
  </si>
  <si>
    <t>13115010797</t>
  </si>
  <si>
    <t>下井草</t>
  </si>
  <si>
    <t>13115010997</t>
  </si>
  <si>
    <t>永福明大前</t>
  </si>
  <si>
    <t>13115011197</t>
  </si>
  <si>
    <t>南阿佐ヶ谷</t>
  </si>
  <si>
    <t>13115011397</t>
  </si>
  <si>
    <t>西荻久我山</t>
  </si>
  <si>
    <t>13115011497</t>
  </si>
  <si>
    <t>杉並</t>
  </si>
  <si>
    <t>13115011697</t>
  </si>
  <si>
    <t>浜田山高井戸</t>
  </si>
  <si>
    <t>13116010197</t>
  </si>
  <si>
    <t>豊島区</t>
  </si>
  <si>
    <t>駒込巣鴨</t>
  </si>
  <si>
    <t>13116010297</t>
  </si>
  <si>
    <t>大塚</t>
  </si>
  <si>
    <t>13116010397</t>
  </si>
  <si>
    <t>目白西</t>
  </si>
  <si>
    <t>13116010497</t>
  </si>
  <si>
    <t>目白池袋</t>
  </si>
  <si>
    <t>13116011297</t>
  </si>
  <si>
    <t>西池袋大山</t>
  </si>
  <si>
    <t>13117010397</t>
  </si>
  <si>
    <t>北区</t>
  </si>
  <si>
    <t>赤羽</t>
  </si>
  <si>
    <t>13117010497</t>
  </si>
  <si>
    <t>十条</t>
  </si>
  <si>
    <t>13117010697</t>
  </si>
  <si>
    <t>北王子</t>
  </si>
  <si>
    <t>13117010797</t>
  </si>
  <si>
    <t>浮間橋</t>
  </si>
  <si>
    <t>13117011097</t>
  </si>
  <si>
    <t>滝野川</t>
  </si>
  <si>
    <t>13117011197</t>
  </si>
  <si>
    <t>東駒込</t>
  </si>
  <si>
    <t>13118010397</t>
  </si>
  <si>
    <t>荒川区</t>
  </si>
  <si>
    <t>日暮里</t>
  </si>
  <si>
    <t>13118010497</t>
  </si>
  <si>
    <t>尾久</t>
  </si>
  <si>
    <t>13118010797</t>
  </si>
  <si>
    <t>荒川南千住</t>
  </si>
  <si>
    <t>13118010997</t>
  </si>
  <si>
    <t>町屋宮の前</t>
  </si>
  <si>
    <t>13119010197</t>
  </si>
  <si>
    <t>板橋区</t>
  </si>
  <si>
    <t>大山</t>
  </si>
  <si>
    <t>13119010297</t>
  </si>
  <si>
    <t>上板橋</t>
  </si>
  <si>
    <t>13119010397</t>
  </si>
  <si>
    <t>常盤台</t>
  </si>
  <si>
    <t>13119010497</t>
  </si>
  <si>
    <t>戸田橋志村</t>
  </si>
  <si>
    <t>13119010597</t>
  </si>
  <si>
    <t>板橋中央</t>
  </si>
  <si>
    <t>13119010797</t>
  </si>
  <si>
    <t>小竹向原</t>
  </si>
  <si>
    <t>13119011197</t>
  </si>
  <si>
    <t>前野</t>
  </si>
  <si>
    <t>13119011697</t>
  </si>
  <si>
    <t>成増</t>
  </si>
  <si>
    <t>13119011897</t>
  </si>
  <si>
    <t>東武練馬</t>
  </si>
  <si>
    <t>13119012097</t>
  </si>
  <si>
    <t>蓮根駅前</t>
  </si>
  <si>
    <t>13119012197</t>
  </si>
  <si>
    <t>高島平</t>
  </si>
  <si>
    <t>13119012297</t>
  </si>
  <si>
    <t>蓮根</t>
  </si>
  <si>
    <t>13119012497</t>
  </si>
  <si>
    <t>上赤塚</t>
  </si>
  <si>
    <t>13120010197</t>
  </si>
  <si>
    <t>練馬区</t>
  </si>
  <si>
    <t>練馬</t>
  </si>
  <si>
    <t>13120010497</t>
  </si>
  <si>
    <t>江古田</t>
  </si>
  <si>
    <t>13120010797</t>
  </si>
  <si>
    <t>練馬春日町</t>
  </si>
  <si>
    <t>13120010897</t>
  </si>
  <si>
    <t>田柄平和台</t>
  </si>
  <si>
    <t>13120010997</t>
  </si>
  <si>
    <t>豊島園</t>
  </si>
  <si>
    <t>13120011097</t>
  </si>
  <si>
    <t>富士見台</t>
  </si>
  <si>
    <t>13120011197</t>
  </si>
  <si>
    <t>上石神井</t>
  </si>
  <si>
    <t>13120011297</t>
  </si>
  <si>
    <t>石神井</t>
  </si>
  <si>
    <t>13120011397</t>
  </si>
  <si>
    <t>大泉駅前</t>
  </si>
  <si>
    <t>13120011597</t>
  </si>
  <si>
    <t>保谷</t>
  </si>
  <si>
    <t>13120011797</t>
  </si>
  <si>
    <t>関町</t>
  </si>
  <si>
    <t>13120011897</t>
  </si>
  <si>
    <t>大泉中央</t>
  </si>
  <si>
    <t>13120012397</t>
  </si>
  <si>
    <t>光が丘</t>
  </si>
  <si>
    <t>13120012597</t>
  </si>
  <si>
    <t>大泉学園町</t>
  </si>
  <si>
    <t>13121010197</t>
  </si>
  <si>
    <t>足立区</t>
  </si>
  <si>
    <t>北千住</t>
  </si>
  <si>
    <t>13121010697</t>
  </si>
  <si>
    <t>島根</t>
  </si>
  <si>
    <t>13121010797</t>
  </si>
  <si>
    <t>足立</t>
  </si>
  <si>
    <t>13121010997</t>
  </si>
  <si>
    <t>竹の塚東部</t>
  </si>
  <si>
    <t>13121011297</t>
  </si>
  <si>
    <t>竹の塚西口</t>
  </si>
  <si>
    <t>13121011397</t>
  </si>
  <si>
    <t>江北</t>
  </si>
  <si>
    <t>13121011497</t>
  </si>
  <si>
    <t>五反野</t>
  </si>
  <si>
    <t>13121011597</t>
  </si>
  <si>
    <t>西新井大師</t>
  </si>
  <si>
    <t>13121011797</t>
  </si>
  <si>
    <t>足立西部</t>
  </si>
  <si>
    <t>13121012097</t>
  </si>
  <si>
    <t>北綾瀬</t>
  </si>
  <si>
    <t>13121012597</t>
  </si>
  <si>
    <t>亀有北口</t>
  </si>
  <si>
    <t>13121012797</t>
  </si>
  <si>
    <t>舎人</t>
  </si>
  <si>
    <t>13122010197</t>
  </si>
  <si>
    <t>葛飾区</t>
  </si>
  <si>
    <t>立石</t>
  </si>
  <si>
    <t>13122010397</t>
  </si>
  <si>
    <t>堀切</t>
  </si>
  <si>
    <t>13122010597</t>
  </si>
  <si>
    <t>金町</t>
  </si>
  <si>
    <t>13122010697</t>
  </si>
  <si>
    <t>亀有</t>
  </si>
  <si>
    <t>13122010797</t>
  </si>
  <si>
    <t>四ツ木</t>
  </si>
  <si>
    <t>13122011097</t>
  </si>
  <si>
    <t>お花茶屋</t>
  </si>
  <si>
    <t>13122011397</t>
  </si>
  <si>
    <t>水元中央</t>
  </si>
  <si>
    <t>13122011897</t>
  </si>
  <si>
    <t>高砂柴又</t>
  </si>
  <si>
    <t>13122012197</t>
  </si>
  <si>
    <t>東新小岩</t>
  </si>
  <si>
    <t>13122012297</t>
  </si>
  <si>
    <t>新小岩</t>
  </si>
  <si>
    <t>13123010297</t>
  </si>
  <si>
    <t>江戸川区</t>
  </si>
  <si>
    <t>東小岩</t>
  </si>
  <si>
    <t>13123010697</t>
  </si>
  <si>
    <t>北小岩</t>
  </si>
  <si>
    <t>13123010797</t>
  </si>
  <si>
    <t>江戸川中央</t>
  </si>
  <si>
    <t>13123010897</t>
  </si>
  <si>
    <t>鹿骨</t>
  </si>
  <si>
    <t>13123011497</t>
  </si>
  <si>
    <t>平井小松川</t>
  </si>
  <si>
    <t>13123012097</t>
  </si>
  <si>
    <t>篠崎</t>
  </si>
  <si>
    <t>13123012297</t>
  </si>
  <si>
    <t>松江</t>
  </si>
  <si>
    <t>13123012597</t>
  </si>
  <si>
    <t>瑞江</t>
  </si>
  <si>
    <t>13123012797</t>
  </si>
  <si>
    <t>一之江駅前</t>
  </si>
  <si>
    <t>13123012897</t>
  </si>
  <si>
    <t>長島新田</t>
  </si>
  <si>
    <t>13123013097</t>
  </si>
  <si>
    <t>葛西船堀</t>
  </si>
  <si>
    <t>13123013297</t>
  </si>
  <si>
    <t>南葛西</t>
  </si>
  <si>
    <t>13201010397</t>
  </si>
  <si>
    <t>八王子市</t>
  </si>
  <si>
    <t>八王子西部</t>
  </si>
  <si>
    <t>13201010597</t>
  </si>
  <si>
    <t>八王子中野</t>
  </si>
  <si>
    <t>13201010697</t>
  </si>
  <si>
    <t>元八王子</t>
  </si>
  <si>
    <t>13201010797</t>
  </si>
  <si>
    <t>高尾</t>
  </si>
  <si>
    <t>13201010997</t>
  </si>
  <si>
    <t>八王子南大沢</t>
  </si>
  <si>
    <t>13201011097</t>
  </si>
  <si>
    <t>八王子川口</t>
  </si>
  <si>
    <t>13201011297</t>
  </si>
  <si>
    <t>八王子大和田</t>
  </si>
  <si>
    <t>13201011397</t>
  </si>
  <si>
    <t>八王子北部</t>
  </si>
  <si>
    <t>13201011597</t>
  </si>
  <si>
    <t>八王子楢原</t>
  </si>
  <si>
    <t>13201011697</t>
  </si>
  <si>
    <t>めじろ台</t>
  </si>
  <si>
    <t>13201011797</t>
  </si>
  <si>
    <t>八王子恩方</t>
  </si>
  <si>
    <t>13201011897</t>
  </si>
  <si>
    <t>京王堀之内</t>
  </si>
  <si>
    <t>13201011997</t>
  </si>
  <si>
    <t>八王子南部</t>
  </si>
  <si>
    <t>13201012197</t>
  </si>
  <si>
    <t>八王子横川</t>
  </si>
  <si>
    <t>13202010197</t>
  </si>
  <si>
    <t>立川市</t>
  </si>
  <si>
    <t>立川南</t>
  </si>
  <si>
    <t>13202010397</t>
  </si>
  <si>
    <t>立川</t>
  </si>
  <si>
    <t>13202010497</t>
  </si>
  <si>
    <t>立川西部</t>
  </si>
  <si>
    <t>13202010697</t>
  </si>
  <si>
    <t>立川砂川</t>
  </si>
  <si>
    <t>13202010897</t>
  </si>
  <si>
    <t>立川西砂</t>
  </si>
  <si>
    <t>13203010197</t>
  </si>
  <si>
    <t>武蔵野市</t>
  </si>
  <si>
    <t>吉祥寺</t>
  </si>
  <si>
    <t>13203010397</t>
  </si>
  <si>
    <t>三鷹</t>
  </si>
  <si>
    <t>13203010697</t>
  </si>
  <si>
    <t>三鷹境南</t>
  </si>
  <si>
    <t>13204010197</t>
  </si>
  <si>
    <t>三鷹市</t>
  </si>
  <si>
    <t>井の頭公園</t>
  </si>
  <si>
    <t>13204010297</t>
  </si>
  <si>
    <t>三鷹新川</t>
  </si>
  <si>
    <t>13205010197</t>
  </si>
  <si>
    <t>青梅市</t>
  </si>
  <si>
    <t>西青梅</t>
  </si>
  <si>
    <t>13205010297</t>
  </si>
  <si>
    <t>東青梅</t>
  </si>
  <si>
    <t>13205010397</t>
  </si>
  <si>
    <t>青梅</t>
  </si>
  <si>
    <t>13205010497</t>
  </si>
  <si>
    <t>河辺</t>
  </si>
  <si>
    <t>13205010597</t>
  </si>
  <si>
    <t>新青梅</t>
  </si>
  <si>
    <t>13206010297</t>
  </si>
  <si>
    <t>府中市</t>
  </si>
  <si>
    <t>府中西部</t>
  </si>
  <si>
    <t>13206010397</t>
  </si>
  <si>
    <t>府中南部</t>
  </si>
  <si>
    <t>13206010497</t>
  </si>
  <si>
    <t>府中北部</t>
  </si>
  <si>
    <t>13206010597</t>
  </si>
  <si>
    <t>府中第一</t>
  </si>
  <si>
    <t>13206010697</t>
  </si>
  <si>
    <t>府中中河原</t>
  </si>
  <si>
    <t>13206010797</t>
  </si>
  <si>
    <t>府中駅前</t>
  </si>
  <si>
    <t>13207010197</t>
  </si>
  <si>
    <t>昭島市</t>
  </si>
  <si>
    <t>拝島</t>
  </si>
  <si>
    <t>13207010297</t>
  </si>
  <si>
    <t>昭島</t>
  </si>
  <si>
    <t>13207010397</t>
  </si>
  <si>
    <t>東中神</t>
  </si>
  <si>
    <t>13207010497</t>
  </si>
  <si>
    <t>中神駅前</t>
  </si>
  <si>
    <t>13208010297</t>
  </si>
  <si>
    <t>調布市</t>
  </si>
  <si>
    <t>三鷹調布宮の上</t>
  </si>
  <si>
    <t>13208010397</t>
  </si>
  <si>
    <t>調布中央</t>
  </si>
  <si>
    <t>13208010497</t>
  </si>
  <si>
    <t>南調布</t>
  </si>
  <si>
    <t>13208010897</t>
  </si>
  <si>
    <t>国領</t>
  </si>
  <si>
    <t>13208010997</t>
  </si>
  <si>
    <t>つつじヶ丘仙川</t>
  </si>
  <si>
    <t>13209010197</t>
  </si>
  <si>
    <t>町田市</t>
  </si>
  <si>
    <t>町田東部</t>
  </si>
  <si>
    <t>13209010297</t>
  </si>
  <si>
    <t>玉川学園</t>
  </si>
  <si>
    <t>13209010397</t>
  </si>
  <si>
    <t>鶴川</t>
  </si>
  <si>
    <t>13209010497</t>
  </si>
  <si>
    <t>町田南部</t>
  </si>
  <si>
    <t>13209010697</t>
  </si>
  <si>
    <t>町田山崎</t>
  </si>
  <si>
    <t>13209010997</t>
  </si>
  <si>
    <t>町田木曽</t>
  </si>
  <si>
    <t>13209011097</t>
  </si>
  <si>
    <t>町田相原</t>
  </si>
  <si>
    <t>13209011197</t>
  </si>
  <si>
    <t>町田成瀬</t>
  </si>
  <si>
    <t>13209011297</t>
  </si>
  <si>
    <t>町田緑山</t>
  </si>
  <si>
    <t>13209011397</t>
  </si>
  <si>
    <t>町田藤の台</t>
  </si>
  <si>
    <t>13209011597</t>
  </si>
  <si>
    <t>多摩境</t>
  </si>
  <si>
    <t>13210010197</t>
  </si>
  <si>
    <t>小金井市</t>
  </si>
  <si>
    <t>小金井</t>
  </si>
  <si>
    <t>13210010297</t>
  </si>
  <si>
    <t>南小金井</t>
  </si>
  <si>
    <t>13211010197</t>
  </si>
  <si>
    <t>小平市</t>
  </si>
  <si>
    <t>小平中央</t>
  </si>
  <si>
    <t>13211010497</t>
  </si>
  <si>
    <t>花小金井</t>
  </si>
  <si>
    <t>13211010797</t>
  </si>
  <si>
    <t>小平西部</t>
  </si>
  <si>
    <t>13212010197</t>
  </si>
  <si>
    <t>日野市</t>
  </si>
  <si>
    <t>日野</t>
  </si>
  <si>
    <t>13212010297</t>
  </si>
  <si>
    <t>日野西部</t>
  </si>
  <si>
    <t>13212010397</t>
  </si>
  <si>
    <t>京王南平</t>
  </si>
  <si>
    <t>13212010597</t>
  </si>
  <si>
    <t>豊田</t>
  </si>
  <si>
    <t>13212010697</t>
  </si>
  <si>
    <t>豊田北部</t>
  </si>
  <si>
    <t>13212010897</t>
  </si>
  <si>
    <t>百草・高幡</t>
  </si>
  <si>
    <t>13213010197</t>
  </si>
  <si>
    <t>東村山市</t>
  </si>
  <si>
    <t>東村山</t>
  </si>
  <si>
    <t>13213010397</t>
  </si>
  <si>
    <t>秋津</t>
  </si>
  <si>
    <t>13213010497</t>
  </si>
  <si>
    <t>久米川</t>
  </si>
  <si>
    <t>13213010597</t>
  </si>
  <si>
    <t>東村山中部</t>
  </si>
  <si>
    <t>13214010197</t>
  </si>
  <si>
    <t>国分寺市</t>
  </si>
  <si>
    <t>国分寺恋ケ窪</t>
  </si>
  <si>
    <t>13214010397</t>
  </si>
  <si>
    <t>国分寺西部</t>
  </si>
  <si>
    <t>13214010597</t>
  </si>
  <si>
    <t>国分寺南部</t>
  </si>
  <si>
    <t>13215010297</t>
  </si>
  <si>
    <t>国立市</t>
  </si>
  <si>
    <t>国立</t>
  </si>
  <si>
    <t>13218010197</t>
  </si>
  <si>
    <t>福生市</t>
  </si>
  <si>
    <t>福生</t>
  </si>
  <si>
    <t>13218010297</t>
  </si>
  <si>
    <t>福生牛浜</t>
  </si>
  <si>
    <t>13219010197</t>
  </si>
  <si>
    <t>狛江市</t>
  </si>
  <si>
    <t>狛江</t>
  </si>
  <si>
    <t>13220010297</t>
  </si>
  <si>
    <t>東大和市</t>
  </si>
  <si>
    <t>東大和北部</t>
  </si>
  <si>
    <t>13220010397</t>
  </si>
  <si>
    <t>東大和</t>
  </si>
  <si>
    <t>13220010597</t>
  </si>
  <si>
    <t>富士見</t>
  </si>
  <si>
    <t>13221010197</t>
  </si>
  <si>
    <t>清瀬市</t>
  </si>
  <si>
    <t>清瀬東久留米</t>
  </si>
  <si>
    <t>13221010397</t>
  </si>
  <si>
    <t>清瀬北</t>
  </si>
  <si>
    <t>13222010197</t>
  </si>
  <si>
    <t>東久留米市</t>
  </si>
  <si>
    <t>東久留米第一</t>
  </si>
  <si>
    <t>13222010297</t>
  </si>
  <si>
    <t>東久留米西口</t>
  </si>
  <si>
    <t>13222010497</t>
  </si>
  <si>
    <t>滝山</t>
  </si>
  <si>
    <t>13223010197</t>
  </si>
  <si>
    <t>武蔵村山市</t>
  </si>
  <si>
    <t>やまと村山ＮＴ</t>
  </si>
  <si>
    <t>13223010397</t>
  </si>
  <si>
    <t>むさし村山三ツ藤</t>
  </si>
  <si>
    <t>13224010197</t>
  </si>
  <si>
    <t>多摩市</t>
  </si>
  <si>
    <t>京王桜ケ丘</t>
  </si>
  <si>
    <t>13224010297</t>
  </si>
  <si>
    <t>多摩ＮＴ</t>
  </si>
  <si>
    <t>13224010497</t>
  </si>
  <si>
    <t>多摩センター</t>
  </si>
  <si>
    <t>13225010297</t>
  </si>
  <si>
    <t>稲城市</t>
  </si>
  <si>
    <t>読売ランド前</t>
  </si>
  <si>
    <t>13225010397</t>
  </si>
  <si>
    <t>京王若葉台</t>
  </si>
  <si>
    <t>13227010197</t>
  </si>
  <si>
    <t>羽村市</t>
  </si>
  <si>
    <t>羽村東部</t>
  </si>
  <si>
    <t>13227010297</t>
  </si>
  <si>
    <t>羽村西部</t>
  </si>
  <si>
    <t>13228010197</t>
  </si>
  <si>
    <t>あきる野市</t>
  </si>
  <si>
    <t>五日市</t>
  </si>
  <si>
    <t>13228010297</t>
  </si>
  <si>
    <t>あきる野</t>
  </si>
  <si>
    <t>13228010397</t>
  </si>
  <si>
    <t>秋川</t>
  </si>
  <si>
    <t>13229010197</t>
  </si>
  <si>
    <t>西東京市</t>
  </si>
  <si>
    <t>田無</t>
  </si>
  <si>
    <t>13229010297</t>
  </si>
  <si>
    <t>田無南部</t>
  </si>
  <si>
    <t>13229010397</t>
  </si>
  <si>
    <t>田無第一</t>
  </si>
  <si>
    <t>13229010697</t>
  </si>
  <si>
    <t>保谷東町</t>
  </si>
  <si>
    <t>13300010597</t>
  </si>
  <si>
    <t>西多摩郡</t>
  </si>
  <si>
    <t>瑞穂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</si>
</sst>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#;* &quot;&quot;;@"/>
    <numFmt numFmtId="178" formatCode="m&quot;月&quot;d&quot;日&quot;\(aaa\)"/>
    <numFmt numFmtId="179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000099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3" fillId="0" borderId="0" xfId="2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56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 shrinkToFit="1"/>
      <protection locked="0"/>
    </xf>
    <xf numFmtId="177" fontId="9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177" fontId="9" fillId="2" borderId="2" xfId="0" applyNumberFormat="1" applyFont="1" applyFill="1" applyBorder="1" applyProtection="1">
      <alignment vertical="center"/>
      <protection locked="0"/>
    </xf>
    <xf numFmtId="178" fontId="3" fillId="0" borderId="5" xfId="0" applyNumberFormat="1" applyFont="1" applyBorder="1" applyProtection="1">
      <alignment vertical="center"/>
      <protection locked="0"/>
    </xf>
    <xf numFmtId="177" fontId="9" fillId="2" borderId="2" xfId="0" applyNumberFormat="1" applyFont="1" applyFill="1" applyBorder="1">
      <alignment vertical="center"/>
    </xf>
    <xf numFmtId="38" fontId="3" fillId="0" borderId="6" xfId="1" applyFont="1" applyFill="1" applyBorder="1" applyAlignment="1" applyProtection="1">
      <alignment vertical="center"/>
    </xf>
    <xf numFmtId="177" fontId="9" fillId="2" borderId="7" xfId="0" applyNumberFormat="1" applyFont="1" applyFill="1" applyBorder="1" applyProtection="1">
      <alignment vertical="center"/>
      <protection locked="0"/>
    </xf>
    <xf numFmtId="38" fontId="3" fillId="0" borderId="8" xfId="1" applyFont="1" applyBorder="1" applyAlignment="1" applyProtection="1">
      <alignment vertical="center"/>
    </xf>
    <xf numFmtId="177" fontId="9" fillId="2" borderId="9" xfId="0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7" fontId="9" fillId="2" borderId="6" xfId="0" applyNumberFormat="1" applyFont="1" applyFill="1" applyBorder="1" applyAlignment="1" applyProtection="1">
      <alignment horizontal="left" vertical="center"/>
      <protection locked="0"/>
    </xf>
    <xf numFmtId="177" fontId="9" fillId="2" borderId="6" xfId="0" applyNumberFormat="1" applyFont="1" applyFill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38" fontId="3" fillId="0" borderId="6" xfId="0" applyNumberFormat="1" applyFont="1" applyBorder="1">
      <alignment vertical="center"/>
    </xf>
    <xf numFmtId="177" fontId="9" fillId="2" borderId="11" xfId="0" applyNumberFormat="1" applyFont="1" applyFill="1" applyBorder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</xf>
    <xf numFmtId="177" fontId="9" fillId="2" borderId="13" xfId="0" applyNumberFormat="1" applyFont="1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 shrinkToFit="1"/>
    </xf>
    <xf numFmtId="177" fontId="9" fillId="2" borderId="14" xfId="0" applyNumberFormat="1" applyFont="1" applyFill="1" applyBorder="1" applyProtection="1">
      <alignment vertical="center"/>
      <protection locked="0"/>
    </xf>
    <xf numFmtId="38" fontId="3" fillId="0" borderId="15" xfId="1" applyFont="1" applyBorder="1" applyAlignment="1" applyProtection="1">
      <alignment vertical="center"/>
    </xf>
    <xf numFmtId="177" fontId="9" fillId="2" borderId="16" xfId="0" applyNumberFormat="1" applyFont="1" applyFill="1" applyBorder="1" applyProtection="1">
      <alignment vertical="center"/>
      <protection locked="0"/>
    </xf>
    <xf numFmtId="176" fontId="3" fillId="0" borderId="0" xfId="2" applyNumberFormat="1" applyFont="1" applyAlignment="1">
      <alignment horizontal="right" vertical="center"/>
    </xf>
    <xf numFmtId="49" fontId="3" fillId="0" borderId="0" xfId="2" applyNumberFormat="1" applyFont="1" applyAlignment="1">
      <alignment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176" fontId="11" fillId="2" borderId="6" xfId="0" applyNumberFormat="1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Alignment="1">
      <alignment horizontal="center" vertical="center"/>
    </xf>
    <xf numFmtId="179" fontId="3" fillId="0" borderId="0" xfId="2" applyNumberFormat="1" applyFont="1" applyAlignment="1">
      <alignment horizontal="center" vertical="center"/>
    </xf>
    <xf numFmtId="179" fontId="3" fillId="0" borderId="0" xfId="2" applyNumberFormat="1" applyFont="1" applyAlignment="1">
      <alignment horizontal="left" vertical="center"/>
    </xf>
    <xf numFmtId="0" fontId="3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179" fontId="3" fillId="0" borderId="0" xfId="2" applyNumberFormat="1" applyFont="1" applyAlignment="1">
      <alignment vertical="center"/>
    </xf>
    <xf numFmtId="17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2" applyFont="1" applyBorder="1" applyAlignment="1">
      <alignment vertical="center"/>
    </xf>
    <xf numFmtId="0" fontId="3" fillId="0" borderId="17" xfId="2" applyFont="1" applyBorder="1" applyAlignment="1" applyProtection="1">
      <alignment vertical="center"/>
      <protection locked="0"/>
    </xf>
    <xf numFmtId="0" fontId="13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2" applyFont="1" applyBorder="1" applyAlignment="1">
      <alignment vertical="center"/>
    </xf>
    <xf numFmtId="0" fontId="3" fillId="0" borderId="18" xfId="2" applyFont="1" applyBorder="1" applyAlignment="1" applyProtection="1">
      <alignment vertical="center"/>
      <protection locked="0"/>
    </xf>
    <xf numFmtId="176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3" fillId="0" borderId="17" xfId="2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176" fontId="3" fillId="0" borderId="17" xfId="2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9" fontId="3" fillId="0" borderId="19" xfId="2" applyNumberFormat="1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176" fontId="3" fillId="0" borderId="19" xfId="2" applyNumberFormat="1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9" xfId="2" applyFont="1" applyBorder="1" applyAlignment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13" fillId="0" borderId="19" xfId="0" applyFont="1" applyBorder="1">
      <alignment vertical="center"/>
    </xf>
    <xf numFmtId="17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17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Protection="1">
      <alignment vertical="center"/>
      <protection locked="0"/>
    </xf>
    <xf numFmtId="179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Protection="1">
      <alignment vertical="center"/>
      <protection locked="0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7DD37987-292A-4FB5-8A62-85DBF3EA46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248-0C43-436E-B492-90669F3E9572}">
  <sheetPr codeName="Sheet2">
    <tabColor rgb="FF0070C0"/>
    <pageSetUpPr fitToPage="1"/>
  </sheetPr>
  <dimension ref="A1:T998"/>
  <sheetViews>
    <sheetView tabSelected="1" zoomScale="70" zoomScaleNormal="70" zoomScaleSheetLayoutView="70" workbookViewId="0">
      <selection activeCell="B8" sqref="B8"/>
    </sheetView>
  </sheetViews>
  <sheetFormatPr defaultRowHeight="18.75" x14ac:dyDescent="0.4"/>
  <cols>
    <col min="1" max="1" width="12.25" style="94" customWidth="1"/>
    <col min="2" max="2" width="14.125" style="94" customWidth="1"/>
    <col min="3" max="3" width="16.5" style="95" customWidth="1"/>
    <col min="4" max="4" width="10" style="86" bestFit="1" customWidth="1"/>
    <col min="5" max="5" width="17.125" style="48" bestFit="1" customWidth="1"/>
    <col min="6" max="6" width="9" style="86"/>
    <col min="7" max="7" width="23" style="48" customWidth="1"/>
    <col min="8" max="8" width="13.5" style="48" customWidth="1"/>
    <col min="9" max="12" width="11" style="48" customWidth="1"/>
    <col min="13" max="13" width="15.25" style="48" customWidth="1"/>
    <col min="14" max="14" width="10.5" style="48" customWidth="1"/>
    <col min="15" max="16" width="9" style="48" customWidth="1"/>
    <col min="17" max="17" width="14.125" style="48" customWidth="1"/>
    <col min="18" max="18" width="16" style="48" customWidth="1"/>
    <col min="19" max="19" width="11.375" style="48" customWidth="1"/>
    <col min="20" max="20" width="9.375" style="86" customWidth="1"/>
    <col min="21" max="250" width="9" style="48"/>
    <col min="251" max="251" width="12.75" style="48" customWidth="1"/>
    <col min="252" max="252" width="10" style="48" bestFit="1" customWidth="1"/>
    <col min="253" max="253" width="17.125" style="48" bestFit="1" customWidth="1"/>
    <col min="254" max="254" width="9" style="48"/>
    <col min="255" max="255" width="23" style="48" bestFit="1" customWidth="1"/>
    <col min="256" max="260" width="11" style="48" customWidth="1"/>
    <col min="261" max="265" width="9" style="48"/>
    <col min="266" max="271" width="15.625" style="48" customWidth="1"/>
    <col min="272" max="273" width="9" style="48"/>
    <col min="274" max="276" width="9.375" style="48" customWidth="1"/>
    <col min="277" max="506" width="9" style="48"/>
    <col min="507" max="507" width="12.75" style="48" customWidth="1"/>
    <col min="508" max="508" width="10" style="48" bestFit="1" customWidth="1"/>
    <col min="509" max="509" width="17.125" style="48" bestFit="1" customWidth="1"/>
    <col min="510" max="510" width="9" style="48"/>
    <col min="511" max="511" width="23" style="48" bestFit="1" customWidth="1"/>
    <col min="512" max="516" width="11" style="48" customWidth="1"/>
    <col min="517" max="521" width="9" style="48"/>
    <col min="522" max="527" width="15.625" style="48" customWidth="1"/>
    <col min="528" max="529" width="9" style="48"/>
    <col min="530" max="532" width="9.375" style="48" customWidth="1"/>
    <col min="533" max="762" width="9" style="48"/>
    <col min="763" max="763" width="12.75" style="48" customWidth="1"/>
    <col min="764" max="764" width="10" style="48" bestFit="1" customWidth="1"/>
    <col min="765" max="765" width="17.125" style="48" bestFit="1" customWidth="1"/>
    <col min="766" max="766" width="9" style="48"/>
    <col min="767" max="767" width="23" style="48" bestFit="1" customWidth="1"/>
    <col min="768" max="772" width="11" style="48" customWidth="1"/>
    <col min="773" max="777" width="9" style="48"/>
    <col min="778" max="783" width="15.625" style="48" customWidth="1"/>
    <col min="784" max="785" width="9" style="48"/>
    <col min="786" max="788" width="9.375" style="48" customWidth="1"/>
    <col min="789" max="1018" width="9" style="48"/>
    <col min="1019" max="1019" width="12.75" style="48" customWidth="1"/>
    <col min="1020" max="1020" width="10" style="48" bestFit="1" customWidth="1"/>
    <col min="1021" max="1021" width="17.125" style="48" bestFit="1" customWidth="1"/>
    <col min="1022" max="1022" width="9" style="48"/>
    <col min="1023" max="1023" width="23" style="48" bestFit="1" customWidth="1"/>
    <col min="1024" max="1028" width="11" style="48" customWidth="1"/>
    <col min="1029" max="1033" width="9" style="48"/>
    <col min="1034" max="1039" width="15.625" style="48" customWidth="1"/>
    <col min="1040" max="1041" width="9" style="48"/>
    <col min="1042" max="1044" width="9.375" style="48" customWidth="1"/>
    <col min="1045" max="1274" width="9" style="48"/>
    <col min="1275" max="1275" width="12.75" style="48" customWidth="1"/>
    <col min="1276" max="1276" width="10" style="48" bestFit="1" customWidth="1"/>
    <col min="1277" max="1277" width="17.125" style="48" bestFit="1" customWidth="1"/>
    <col min="1278" max="1278" width="9" style="48"/>
    <col min="1279" max="1279" width="23" style="48" bestFit="1" customWidth="1"/>
    <col min="1280" max="1284" width="11" style="48" customWidth="1"/>
    <col min="1285" max="1289" width="9" style="48"/>
    <col min="1290" max="1295" width="15.625" style="48" customWidth="1"/>
    <col min="1296" max="1297" width="9" style="48"/>
    <col min="1298" max="1300" width="9.375" style="48" customWidth="1"/>
    <col min="1301" max="1530" width="9" style="48"/>
    <col min="1531" max="1531" width="12.75" style="48" customWidth="1"/>
    <col min="1532" max="1532" width="10" style="48" bestFit="1" customWidth="1"/>
    <col min="1533" max="1533" width="17.125" style="48" bestFit="1" customWidth="1"/>
    <col min="1534" max="1534" width="9" style="48"/>
    <col min="1535" max="1535" width="23" style="48" bestFit="1" customWidth="1"/>
    <col min="1536" max="1540" width="11" style="48" customWidth="1"/>
    <col min="1541" max="1545" width="9" style="48"/>
    <col min="1546" max="1551" width="15.625" style="48" customWidth="1"/>
    <col min="1552" max="1553" width="9" style="48"/>
    <col min="1554" max="1556" width="9.375" style="48" customWidth="1"/>
    <col min="1557" max="1786" width="9" style="48"/>
    <col min="1787" max="1787" width="12.75" style="48" customWidth="1"/>
    <col min="1788" max="1788" width="10" style="48" bestFit="1" customWidth="1"/>
    <col min="1789" max="1789" width="17.125" style="48" bestFit="1" customWidth="1"/>
    <col min="1790" max="1790" width="9" style="48"/>
    <col min="1791" max="1791" width="23" style="48" bestFit="1" customWidth="1"/>
    <col min="1792" max="1796" width="11" style="48" customWidth="1"/>
    <col min="1797" max="1801" width="9" style="48"/>
    <col min="1802" max="1807" width="15.625" style="48" customWidth="1"/>
    <col min="1808" max="1809" width="9" style="48"/>
    <col min="1810" max="1812" width="9.375" style="48" customWidth="1"/>
    <col min="1813" max="2042" width="9" style="48"/>
    <col min="2043" max="2043" width="12.75" style="48" customWidth="1"/>
    <col min="2044" max="2044" width="10" style="48" bestFit="1" customWidth="1"/>
    <col min="2045" max="2045" width="17.125" style="48" bestFit="1" customWidth="1"/>
    <col min="2046" max="2046" width="9" style="48"/>
    <col min="2047" max="2047" width="23" style="48" bestFit="1" customWidth="1"/>
    <col min="2048" max="2052" width="11" style="48" customWidth="1"/>
    <col min="2053" max="2057" width="9" style="48"/>
    <col min="2058" max="2063" width="15.625" style="48" customWidth="1"/>
    <col min="2064" max="2065" width="9" style="48"/>
    <col min="2066" max="2068" width="9.375" style="48" customWidth="1"/>
    <col min="2069" max="2298" width="9" style="48"/>
    <col min="2299" max="2299" width="12.75" style="48" customWidth="1"/>
    <col min="2300" max="2300" width="10" style="48" bestFit="1" customWidth="1"/>
    <col min="2301" max="2301" width="17.125" style="48" bestFit="1" customWidth="1"/>
    <col min="2302" max="2302" width="9" style="48"/>
    <col min="2303" max="2303" width="23" style="48" bestFit="1" customWidth="1"/>
    <col min="2304" max="2308" width="11" style="48" customWidth="1"/>
    <col min="2309" max="2313" width="9" style="48"/>
    <col min="2314" max="2319" width="15.625" style="48" customWidth="1"/>
    <col min="2320" max="2321" width="9" style="48"/>
    <col min="2322" max="2324" width="9.375" style="48" customWidth="1"/>
    <col min="2325" max="2554" width="9" style="48"/>
    <col min="2555" max="2555" width="12.75" style="48" customWidth="1"/>
    <col min="2556" max="2556" width="10" style="48" bestFit="1" customWidth="1"/>
    <col min="2557" max="2557" width="17.125" style="48" bestFit="1" customWidth="1"/>
    <col min="2558" max="2558" width="9" style="48"/>
    <col min="2559" max="2559" width="23" style="48" bestFit="1" customWidth="1"/>
    <col min="2560" max="2564" width="11" style="48" customWidth="1"/>
    <col min="2565" max="2569" width="9" style="48"/>
    <col min="2570" max="2575" width="15.625" style="48" customWidth="1"/>
    <col min="2576" max="2577" width="9" style="48"/>
    <col min="2578" max="2580" width="9.375" style="48" customWidth="1"/>
    <col min="2581" max="2810" width="9" style="48"/>
    <col min="2811" max="2811" width="12.75" style="48" customWidth="1"/>
    <col min="2812" max="2812" width="10" style="48" bestFit="1" customWidth="1"/>
    <col min="2813" max="2813" width="17.125" style="48" bestFit="1" customWidth="1"/>
    <col min="2814" max="2814" width="9" style="48"/>
    <col min="2815" max="2815" width="23" style="48" bestFit="1" customWidth="1"/>
    <col min="2816" max="2820" width="11" style="48" customWidth="1"/>
    <col min="2821" max="2825" width="9" style="48"/>
    <col min="2826" max="2831" width="15.625" style="48" customWidth="1"/>
    <col min="2832" max="2833" width="9" style="48"/>
    <col min="2834" max="2836" width="9.375" style="48" customWidth="1"/>
    <col min="2837" max="3066" width="9" style="48"/>
    <col min="3067" max="3067" width="12.75" style="48" customWidth="1"/>
    <col min="3068" max="3068" width="10" style="48" bestFit="1" customWidth="1"/>
    <col min="3069" max="3069" width="17.125" style="48" bestFit="1" customWidth="1"/>
    <col min="3070" max="3070" width="9" style="48"/>
    <col min="3071" max="3071" width="23" style="48" bestFit="1" customWidth="1"/>
    <col min="3072" max="3076" width="11" style="48" customWidth="1"/>
    <col min="3077" max="3081" width="9" style="48"/>
    <col min="3082" max="3087" width="15.625" style="48" customWidth="1"/>
    <col min="3088" max="3089" width="9" style="48"/>
    <col min="3090" max="3092" width="9.375" style="48" customWidth="1"/>
    <col min="3093" max="3322" width="9" style="48"/>
    <col min="3323" max="3323" width="12.75" style="48" customWidth="1"/>
    <col min="3324" max="3324" width="10" style="48" bestFit="1" customWidth="1"/>
    <col min="3325" max="3325" width="17.125" style="48" bestFit="1" customWidth="1"/>
    <col min="3326" max="3326" width="9" style="48"/>
    <col min="3327" max="3327" width="23" style="48" bestFit="1" customWidth="1"/>
    <col min="3328" max="3332" width="11" style="48" customWidth="1"/>
    <col min="3333" max="3337" width="9" style="48"/>
    <col min="3338" max="3343" width="15.625" style="48" customWidth="1"/>
    <col min="3344" max="3345" width="9" style="48"/>
    <col min="3346" max="3348" width="9.375" style="48" customWidth="1"/>
    <col min="3349" max="3578" width="9" style="48"/>
    <col min="3579" max="3579" width="12.75" style="48" customWidth="1"/>
    <col min="3580" max="3580" width="10" style="48" bestFit="1" customWidth="1"/>
    <col min="3581" max="3581" width="17.125" style="48" bestFit="1" customWidth="1"/>
    <col min="3582" max="3582" width="9" style="48"/>
    <col min="3583" max="3583" width="23" style="48" bestFit="1" customWidth="1"/>
    <col min="3584" max="3588" width="11" style="48" customWidth="1"/>
    <col min="3589" max="3593" width="9" style="48"/>
    <col min="3594" max="3599" width="15.625" style="48" customWidth="1"/>
    <col min="3600" max="3601" width="9" style="48"/>
    <col min="3602" max="3604" width="9.375" style="48" customWidth="1"/>
    <col min="3605" max="3834" width="9" style="48"/>
    <col min="3835" max="3835" width="12.75" style="48" customWidth="1"/>
    <col min="3836" max="3836" width="10" style="48" bestFit="1" customWidth="1"/>
    <col min="3837" max="3837" width="17.125" style="48" bestFit="1" customWidth="1"/>
    <col min="3838" max="3838" width="9" style="48"/>
    <col min="3839" max="3839" width="23" style="48" bestFit="1" customWidth="1"/>
    <col min="3840" max="3844" width="11" style="48" customWidth="1"/>
    <col min="3845" max="3849" width="9" style="48"/>
    <col min="3850" max="3855" width="15.625" style="48" customWidth="1"/>
    <col min="3856" max="3857" width="9" style="48"/>
    <col min="3858" max="3860" width="9.375" style="48" customWidth="1"/>
    <col min="3861" max="4090" width="9" style="48"/>
    <col min="4091" max="4091" width="12.75" style="48" customWidth="1"/>
    <col min="4092" max="4092" width="10" style="48" bestFit="1" customWidth="1"/>
    <col min="4093" max="4093" width="17.125" style="48" bestFit="1" customWidth="1"/>
    <col min="4094" max="4094" width="9" style="48"/>
    <col min="4095" max="4095" width="23" style="48" bestFit="1" customWidth="1"/>
    <col min="4096" max="4100" width="11" style="48" customWidth="1"/>
    <col min="4101" max="4105" width="9" style="48"/>
    <col min="4106" max="4111" width="15.625" style="48" customWidth="1"/>
    <col min="4112" max="4113" width="9" style="48"/>
    <col min="4114" max="4116" width="9.375" style="48" customWidth="1"/>
    <col min="4117" max="4346" width="9" style="48"/>
    <col min="4347" max="4347" width="12.75" style="48" customWidth="1"/>
    <col min="4348" max="4348" width="10" style="48" bestFit="1" customWidth="1"/>
    <col min="4349" max="4349" width="17.125" style="48" bestFit="1" customWidth="1"/>
    <col min="4350" max="4350" width="9" style="48"/>
    <col min="4351" max="4351" width="23" style="48" bestFit="1" customWidth="1"/>
    <col min="4352" max="4356" width="11" style="48" customWidth="1"/>
    <col min="4357" max="4361" width="9" style="48"/>
    <col min="4362" max="4367" width="15.625" style="48" customWidth="1"/>
    <col min="4368" max="4369" width="9" style="48"/>
    <col min="4370" max="4372" width="9.375" style="48" customWidth="1"/>
    <col min="4373" max="4602" width="9" style="48"/>
    <col min="4603" max="4603" width="12.75" style="48" customWidth="1"/>
    <col min="4604" max="4604" width="10" style="48" bestFit="1" customWidth="1"/>
    <col min="4605" max="4605" width="17.125" style="48" bestFit="1" customWidth="1"/>
    <col min="4606" max="4606" width="9" style="48"/>
    <col min="4607" max="4607" width="23" style="48" bestFit="1" customWidth="1"/>
    <col min="4608" max="4612" width="11" style="48" customWidth="1"/>
    <col min="4613" max="4617" width="9" style="48"/>
    <col min="4618" max="4623" width="15.625" style="48" customWidth="1"/>
    <col min="4624" max="4625" width="9" style="48"/>
    <col min="4626" max="4628" width="9.375" style="48" customWidth="1"/>
    <col min="4629" max="4858" width="9" style="48"/>
    <col min="4859" max="4859" width="12.75" style="48" customWidth="1"/>
    <col min="4860" max="4860" width="10" style="48" bestFit="1" customWidth="1"/>
    <col min="4861" max="4861" width="17.125" style="48" bestFit="1" customWidth="1"/>
    <col min="4862" max="4862" width="9" style="48"/>
    <col min="4863" max="4863" width="23" style="48" bestFit="1" customWidth="1"/>
    <col min="4864" max="4868" width="11" style="48" customWidth="1"/>
    <col min="4869" max="4873" width="9" style="48"/>
    <col min="4874" max="4879" width="15.625" style="48" customWidth="1"/>
    <col min="4880" max="4881" width="9" style="48"/>
    <col min="4882" max="4884" width="9.375" style="48" customWidth="1"/>
    <col min="4885" max="5114" width="9" style="48"/>
    <col min="5115" max="5115" width="12.75" style="48" customWidth="1"/>
    <col min="5116" max="5116" width="10" style="48" bestFit="1" customWidth="1"/>
    <col min="5117" max="5117" width="17.125" style="48" bestFit="1" customWidth="1"/>
    <col min="5118" max="5118" width="9" style="48"/>
    <col min="5119" max="5119" width="23" style="48" bestFit="1" customWidth="1"/>
    <col min="5120" max="5124" width="11" style="48" customWidth="1"/>
    <col min="5125" max="5129" width="9" style="48"/>
    <col min="5130" max="5135" width="15.625" style="48" customWidth="1"/>
    <col min="5136" max="5137" width="9" style="48"/>
    <col min="5138" max="5140" width="9.375" style="48" customWidth="1"/>
    <col min="5141" max="5370" width="9" style="48"/>
    <col min="5371" max="5371" width="12.75" style="48" customWidth="1"/>
    <col min="5372" max="5372" width="10" style="48" bestFit="1" customWidth="1"/>
    <col min="5373" max="5373" width="17.125" style="48" bestFit="1" customWidth="1"/>
    <col min="5374" max="5374" width="9" style="48"/>
    <col min="5375" max="5375" width="23" style="48" bestFit="1" customWidth="1"/>
    <col min="5376" max="5380" width="11" style="48" customWidth="1"/>
    <col min="5381" max="5385" width="9" style="48"/>
    <col min="5386" max="5391" width="15.625" style="48" customWidth="1"/>
    <col min="5392" max="5393" width="9" style="48"/>
    <col min="5394" max="5396" width="9.375" style="48" customWidth="1"/>
    <col min="5397" max="5626" width="9" style="48"/>
    <col min="5627" max="5627" width="12.75" style="48" customWidth="1"/>
    <col min="5628" max="5628" width="10" style="48" bestFit="1" customWidth="1"/>
    <col min="5629" max="5629" width="17.125" style="48" bestFit="1" customWidth="1"/>
    <col min="5630" max="5630" width="9" style="48"/>
    <col min="5631" max="5631" width="23" style="48" bestFit="1" customWidth="1"/>
    <col min="5632" max="5636" width="11" style="48" customWidth="1"/>
    <col min="5637" max="5641" width="9" style="48"/>
    <col min="5642" max="5647" width="15.625" style="48" customWidth="1"/>
    <col min="5648" max="5649" width="9" style="48"/>
    <col min="5650" max="5652" width="9.375" style="48" customWidth="1"/>
    <col min="5653" max="5882" width="9" style="48"/>
    <col min="5883" max="5883" width="12.75" style="48" customWidth="1"/>
    <col min="5884" max="5884" width="10" style="48" bestFit="1" customWidth="1"/>
    <col min="5885" max="5885" width="17.125" style="48" bestFit="1" customWidth="1"/>
    <col min="5886" max="5886" width="9" style="48"/>
    <col min="5887" max="5887" width="23" style="48" bestFit="1" customWidth="1"/>
    <col min="5888" max="5892" width="11" style="48" customWidth="1"/>
    <col min="5893" max="5897" width="9" style="48"/>
    <col min="5898" max="5903" width="15.625" style="48" customWidth="1"/>
    <col min="5904" max="5905" width="9" style="48"/>
    <col min="5906" max="5908" width="9.375" style="48" customWidth="1"/>
    <col min="5909" max="6138" width="9" style="48"/>
    <col min="6139" max="6139" width="12.75" style="48" customWidth="1"/>
    <col min="6140" max="6140" width="10" style="48" bestFit="1" customWidth="1"/>
    <col min="6141" max="6141" width="17.125" style="48" bestFit="1" customWidth="1"/>
    <col min="6142" max="6142" width="9" style="48"/>
    <col min="6143" max="6143" width="23" style="48" bestFit="1" customWidth="1"/>
    <col min="6144" max="6148" width="11" style="48" customWidth="1"/>
    <col min="6149" max="6153" width="9" style="48"/>
    <col min="6154" max="6159" width="15.625" style="48" customWidth="1"/>
    <col min="6160" max="6161" width="9" style="48"/>
    <col min="6162" max="6164" width="9.375" style="48" customWidth="1"/>
    <col min="6165" max="6394" width="9" style="48"/>
    <col min="6395" max="6395" width="12.75" style="48" customWidth="1"/>
    <col min="6396" max="6396" width="10" style="48" bestFit="1" customWidth="1"/>
    <col min="6397" max="6397" width="17.125" style="48" bestFit="1" customWidth="1"/>
    <col min="6398" max="6398" width="9" style="48"/>
    <col min="6399" max="6399" width="23" style="48" bestFit="1" customWidth="1"/>
    <col min="6400" max="6404" width="11" style="48" customWidth="1"/>
    <col min="6405" max="6409" width="9" style="48"/>
    <col min="6410" max="6415" width="15.625" style="48" customWidth="1"/>
    <col min="6416" max="6417" width="9" style="48"/>
    <col min="6418" max="6420" width="9.375" style="48" customWidth="1"/>
    <col min="6421" max="6650" width="9" style="48"/>
    <col min="6651" max="6651" width="12.75" style="48" customWidth="1"/>
    <col min="6652" max="6652" width="10" style="48" bestFit="1" customWidth="1"/>
    <col min="6653" max="6653" width="17.125" style="48" bestFit="1" customWidth="1"/>
    <col min="6654" max="6654" width="9" style="48"/>
    <col min="6655" max="6655" width="23" style="48" bestFit="1" customWidth="1"/>
    <col min="6656" max="6660" width="11" style="48" customWidth="1"/>
    <col min="6661" max="6665" width="9" style="48"/>
    <col min="6666" max="6671" width="15.625" style="48" customWidth="1"/>
    <col min="6672" max="6673" width="9" style="48"/>
    <col min="6674" max="6676" width="9.375" style="48" customWidth="1"/>
    <col min="6677" max="6906" width="9" style="48"/>
    <col min="6907" max="6907" width="12.75" style="48" customWidth="1"/>
    <col min="6908" max="6908" width="10" style="48" bestFit="1" customWidth="1"/>
    <col min="6909" max="6909" width="17.125" style="48" bestFit="1" customWidth="1"/>
    <col min="6910" max="6910" width="9" style="48"/>
    <col min="6911" max="6911" width="23" style="48" bestFit="1" customWidth="1"/>
    <col min="6912" max="6916" width="11" style="48" customWidth="1"/>
    <col min="6917" max="6921" width="9" style="48"/>
    <col min="6922" max="6927" width="15.625" style="48" customWidth="1"/>
    <col min="6928" max="6929" width="9" style="48"/>
    <col min="6930" max="6932" width="9.375" style="48" customWidth="1"/>
    <col min="6933" max="7162" width="9" style="48"/>
    <col min="7163" max="7163" width="12.75" style="48" customWidth="1"/>
    <col min="7164" max="7164" width="10" style="48" bestFit="1" customWidth="1"/>
    <col min="7165" max="7165" width="17.125" style="48" bestFit="1" customWidth="1"/>
    <col min="7166" max="7166" width="9" style="48"/>
    <col min="7167" max="7167" width="23" style="48" bestFit="1" customWidth="1"/>
    <col min="7168" max="7172" width="11" style="48" customWidth="1"/>
    <col min="7173" max="7177" width="9" style="48"/>
    <col min="7178" max="7183" width="15.625" style="48" customWidth="1"/>
    <col min="7184" max="7185" width="9" style="48"/>
    <col min="7186" max="7188" width="9.375" style="48" customWidth="1"/>
    <col min="7189" max="7418" width="9" style="48"/>
    <col min="7419" max="7419" width="12.75" style="48" customWidth="1"/>
    <col min="7420" max="7420" width="10" style="48" bestFit="1" customWidth="1"/>
    <col min="7421" max="7421" width="17.125" style="48" bestFit="1" customWidth="1"/>
    <col min="7422" max="7422" width="9" style="48"/>
    <col min="7423" max="7423" width="23" style="48" bestFit="1" customWidth="1"/>
    <col min="7424" max="7428" width="11" style="48" customWidth="1"/>
    <col min="7429" max="7433" width="9" style="48"/>
    <col min="7434" max="7439" width="15.625" style="48" customWidth="1"/>
    <col min="7440" max="7441" width="9" style="48"/>
    <col min="7442" max="7444" width="9.375" style="48" customWidth="1"/>
    <col min="7445" max="7674" width="9" style="48"/>
    <col min="7675" max="7675" width="12.75" style="48" customWidth="1"/>
    <col min="7676" max="7676" width="10" style="48" bestFit="1" customWidth="1"/>
    <col min="7677" max="7677" width="17.125" style="48" bestFit="1" customWidth="1"/>
    <col min="7678" max="7678" width="9" style="48"/>
    <col min="7679" max="7679" width="23" style="48" bestFit="1" customWidth="1"/>
    <col min="7680" max="7684" width="11" style="48" customWidth="1"/>
    <col min="7685" max="7689" width="9" style="48"/>
    <col min="7690" max="7695" width="15.625" style="48" customWidth="1"/>
    <col min="7696" max="7697" width="9" style="48"/>
    <col min="7698" max="7700" width="9.375" style="48" customWidth="1"/>
    <col min="7701" max="7930" width="9" style="48"/>
    <col min="7931" max="7931" width="12.75" style="48" customWidth="1"/>
    <col min="7932" max="7932" width="10" style="48" bestFit="1" customWidth="1"/>
    <col min="7933" max="7933" width="17.125" style="48" bestFit="1" customWidth="1"/>
    <col min="7934" max="7934" width="9" style="48"/>
    <col min="7935" max="7935" width="23" style="48" bestFit="1" customWidth="1"/>
    <col min="7936" max="7940" width="11" style="48" customWidth="1"/>
    <col min="7941" max="7945" width="9" style="48"/>
    <col min="7946" max="7951" width="15.625" style="48" customWidth="1"/>
    <col min="7952" max="7953" width="9" style="48"/>
    <col min="7954" max="7956" width="9.375" style="48" customWidth="1"/>
    <col min="7957" max="8186" width="9" style="48"/>
    <col min="8187" max="8187" width="12.75" style="48" customWidth="1"/>
    <col min="8188" max="8188" width="10" style="48" bestFit="1" customWidth="1"/>
    <col min="8189" max="8189" width="17.125" style="48" bestFit="1" customWidth="1"/>
    <col min="8190" max="8190" width="9" style="48"/>
    <col min="8191" max="8191" width="23" style="48" bestFit="1" customWidth="1"/>
    <col min="8192" max="8196" width="11" style="48" customWidth="1"/>
    <col min="8197" max="8201" width="9" style="48"/>
    <col min="8202" max="8207" width="15.625" style="48" customWidth="1"/>
    <col min="8208" max="8209" width="9" style="48"/>
    <col min="8210" max="8212" width="9.375" style="48" customWidth="1"/>
    <col min="8213" max="8442" width="9" style="48"/>
    <col min="8443" max="8443" width="12.75" style="48" customWidth="1"/>
    <col min="8444" max="8444" width="10" style="48" bestFit="1" customWidth="1"/>
    <col min="8445" max="8445" width="17.125" style="48" bestFit="1" customWidth="1"/>
    <col min="8446" max="8446" width="9" style="48"/>
    <col min="8447" max="8447" width="23" style="48" bestFit="1" customWidth="1"/>
    <col min="8448" max="8452" width="11" style="48" customWidth="1"/>
    <col min="8453" max="8457" width="9" style="48"/>
    <col min="8458" max="8463" width="15.625" style="48" customWidth="1"/>
    <col min="8464" max="8465" width="9" style="48"/>
    <col min="8466" max="8468" width="9.375" style="48" customWidth="1"/>
    <col min="8469" max="8698" width="9" style="48"/>
    <col min="8699" max="8699" width="12.75" style="48" customWidth="1"/>
    <col min="8700" max="8700" width="10" style="48" bestFit="1" customWidth="1"/>
    <col min="8701" max="8701" width="17.125" style="48" bestFit="1" customWidth="1"/>
    <col min="8702" max="8702" width="9" style="48"/>
    <col min="8703" max="8703" width="23" style="48" bestFit="1" customWidth="1"/>
    <col min="8704" max="8708" width="11" style="48" customWidth="1"/>
    <col min="8709" max="8713" width="9" style="48"/>
    <col min="8714" max="8719" width="15.625" style="48" customWidth="1"/>
    <col min="8720" max="8721" width="9" style="48"/>
    <col min="8722" max="8724" width="9.375" style="48" customWidth="1"/>
    <col min="8725" max="8954" width="9" style="48"/>
    <col min="8955" max="8955" width="12.75" style="48" customWidth="1"/>
    <col min="8956" max="8956" width="10" style="48" bestFit="1" customWidth="1"/>
    <col min="8957" max="8957" width="17.125" style="48" bestFit="1" customWidth="1"/>
    <col min="8958" max="8958" width="9" style="48"/>
    <col min="8959" max="8959" width="23" style="48" bestFit="1" customWidth="1"/>
    <col min="8960" max="8964" width="11" style="48" customWidth="1"/>
    <col min="8965" max="8969" width="9" style="48"/>
    <col min="8970" max="8975" width="15.625" style="48" customWidth="1"/>
    <col min="8976" max="8977" width="9" style="48"/>
    <col min="8978" max="8980" width="9.375" style="48" customWidth="1"/>
    <col min="8981" max="9210" width="9" style="48"/>
    <col min="9211" max="9211" width="12.75" style="48" customWidth="1"/>
    <col min="9212" max="9212" width="10" style="48" bestFit="1" customWidth="1"/>
    <col min="9213" max="9213" width="17.125" style="48" bestFit="1" customWidth="1"/>
    <col min="9214" max="9214" width="9" style="48"/>
    <col min="9215" max="9215" width="23" style="48" bestFit="1" customWidth="1"/>
    <col min="9216" max="9220" width="11" style="48" customWidth="1"/>
    <col min="9221" max="9225" width="9" style="48"/>
    <col min="9226" max="9231" width="15.625" style="48" customWidth="1"/>
    <col min="9232" max="9233" width="9" style="48"/>
    <col min="9234" max="9236" width="9.375" style="48" customWidth="1"/>
    <col min="9237" max="9466" width="9" style="48"/>
    <col min="9467" max="9467" width="12.75" style="48" customWidth="1"/>
    <col min="9468" max="9468" width="10" style="48" bestFit="1" customWidth="1"/>
    <col min="9469" max="9469" width="17.125" style="48" bestFit="1" customWidth="1"/>
    <col min="9470" max="9470" width="9" style="48"/>
    <col min="9471" max="9471" width="23" style="48" bestFit="1" customWidth="1"/>
    <col min="9472" max="9476" width="11" style="48" customWidth="1"/>
    <col min="9477" max="9481" width="9" style="48"/>
    <col min="9482" max="9487" width="15.625" style="48" customWidth="1"/>
    <col min="9488" max="9489" width="9" style="48"/>
    <col min="9490" max="9492" width="9.375" style="48" customWidth="1"/>
    <col min="9493" max="9722" width="9" style="48"/>
    <col min="9723" max="9723" width="12.75" style="48" customWidth="1"/>
    <col min="9724" max="9724" width="10" style="48" bestFit="1" customWidth="1"/>
    <col min="9725" max="9725" width="17.125" style="48" bestFit="1" customWidth="1"/>
    <col min="9726" max="9726" width="9" style="48"/>
    <col min="9727" max="9727" width="23" style="48" bestFit="1" customWidth="1"/>
    <col min="9728" max="9732" width="11" style="48" customWidth="1"/>
    <col min="9733" max="9737" width="9" style="48"/>
    <col min="9738" max="9743" width="15.625" style="48" customWidth="1"/>
    <col min="9744" max="9745" width="9" style="48"/>
    <col min="9746" max="9748" width="9.375" style="48" customWidth="1"/>
    <col min="9749" max="9978" width="9" style="48"/>
    <col min="9979" max="9979" width="12.75" style="48" customWidth="1"/>
    <col min="9980" max="9980" width="10" style="48" bestFit="1" customWidth="1"/>
    <col min="9981" max="9981" width="17.125" style="48" bestFit="1" customWidth="1"/>
    <col min="9982" max="9982" width="9" style="48"/>
    <col min="9983" max="9983" width="23" style="48" bestFit="1" customWidth="1"/>
    <col min="9984" max="9988" width="11" style="48" customWidth="1"/>
    <col min="9989" max="9993" width="9" style="48"/>
    <col min="9994" max="9999" width="15.625" style="48" customWidth="1"/>
    <col min="10000" max="10001" width="9" style="48"/>
    <col min="10002" max="10004" width="9.375" style="48" customWidth="1"/>
    <col min="10005" max="10234" width="9" style="48"/>
    <col min="10235" max="10235" width="12.75" style="48" customWidth="1"/>
    <col min="10236" max="10236" width="10" style="48" bestFit="1" customWidth="1"/>
    <col min="10237" max="10237" width="17.125" style="48" bestFit="1" customWidth="1"/>
    <col min="10238" max="10238" width="9" style="48"/>
    <col min="10239" max="10239" width="23" style="48" bestFit="1" customWidth="1"/>
    <col min="10240" max="10244" width="11" style="48" customWidth="1"/>
    <col min="10245" max="10249" width="9" style="48"/>
    <col min="10250" max="10255" width="15.625" style="48" customWidth="1"/>
    <col min="10256" max="10257" width="9" style="48"/>
    <col min="10258" max="10260" width="9.375" style="48" customWidth="1"/>
    <col min="10261" max="10490" width="9" style="48"/>
    <col min="10491" max="10491" width="12.75" style="48" customWidth="1"/>
    <col min="10492" max="10492" width="10" style="48" bestFit="1" customWidth="1"/>
    <col min="10493" max="10493" width="17.125" style="48" bestFit="1" customWidth="1"/>
    <col min="10494" max="10494" width="9" style="48"/>
    <col min="10495" max="10495" width="23" style="48" bestFit="1" customWidth="1"/>
    <col min="10496" max="10500" width="11" style="48" customWidth="1"/>
    <col min="10501" max="10505" width="9" style="48"/>
    <col min="10506" max="10511" width="15.625" style="48" customWidth="1"/>
    <col min="10512" max="10513" width="9" style="48"/>
    <col min="10514" max="10516" width="9.375" style="48" customWidth="1"/>
    <col min="10517" max="10746" width="9" style="48"/>
    <col min="10747" max="10747" width="12.75" style="48" customWidth="1"/>
    <col min="10748" max="10748" width="10" style="48" bestFit="1" customWidth="1"/>
    <col min="10749" max="10749" width="17.125" style="48" bestFit="1" customWidth="1"/>
    <col min="10750" max="10750" width="9" style="48"/>
    <col min="10751" max="10751" width="23" style="48" bestFit="1" customWidth="1"/>
    <col min="10752" max="10756" width="11" style="48" customWidth="1"/>
    <col min="10757" max="10761" width="9" style="48"/>
    <col min="10762" max="10767" width="15.625" style="48" customWidth="1"/>
    <col min="10768" max="10769" width="9" style="48"/>
    <col min="10770" max="10772" width="9.375" style="48" customWidth="1"/>
    <col min="10773" max="11002" width="9" style="48"/>
    <col min="11003" max="11003" width="12.75" style="48" customWidth="1"/>
    <col min="11004" max="11004" width="10" style="48" bestFit="1" customWidth="1"/>
    <col min="11005" max="11005" width="17.125" style="48" bestFit="1" customWidth="1"/>
    <col min="11006" max="11006" width="9" style="48"/>
    <col min="11007" max="11007" width="23" style="48" bestFit="1" customWidth="1"/>
    <col min="11008" max="11012" width="11" style="48" customWidth="1"/>
    <col min="11013" max="11017" width="9" style="48"/>
    <col min="11018" max="11023" width="15.625" style="48" customWidth="1"/>
    <col min="11024" max="11025" width="9" style="48"/>
    <col min="11026" max="11028" width="9.375" style="48" customWidth="1"/>
    <col min="11029" max="11258" width="9" style="48"/>
    <col min="11259" max="11259" width="12.75" style="48" customWidth="1"/>
    <col min="11260" max="11260" width="10" style="48" bestFit="1" customWidth="1"/>
    <col min="11261" max="11261" width="17.125" style="48" bestFit="1" customWidth="1"/>
    <col min="11262" max="11262" width="9" style="48"/>
    <col min="11263" max="11263" width="23" style="48" bestFit="1" customWidth="1"/>
    <col min="11264" max="11268" width="11" style="48" customWidth="1"/>
    <col min="11269" max="11273" width="9" style="48"/>
    <col min="11274" max="11279" width="15.625" style="48" customWidth="1"/>
    <col min="11280" max="11281" width="9" style="48"/>
    <col min="11282" max="11284" width="9.375" style="48" customWidth="1"/>
    <col min="11285" max="11514" width="9" style="48"/>
    <col min="11515" max="11515" width="12.75" style="48" customWidth="1"/>
    <col min="11516" max="11516" width="10" style="48" bestFit="1" customWidth="1"/>
    <col min="11517" max="11517" width="17.125" style="48" bestFit="1" customWidth="1"/>
    <col min="11518" max="11518" width="9" style="48"/>
    <col min="11519" max="11519" width="23" style="48" bestFit="1" customWidth="1"/>
    <col min="11520" max="11524" width="11" style="48" customWidth="1"/>
    <col min="11525" max="11529" width="9" style="48"/>
    <col min="11530" max="11535" width="15.625" style="48" customWidth="1"/>
    <col min="11536" max="11537" width="9" style="48"/>
    <col min="11538" max="11540" width="9.375" style="48" customWidth="1"/>
    <col min="11541" max="11770" width="9" style="48"/>
    <col min="11771" max="11771" width="12.75" style="48" customWidth="1"/>
    <col min="11772" max="11772" width="10" style="48" bestFit="1" customWidth="1"/>
    <col min="11773" max="11773" width="17.125" style="48" bestFit="1" customWidth="1"/>
    <col min="11774" max="11774" width="9" style="48"/>
    <col min="11775" max="11775" width="23" style="48" bestFit="1" customWidth="1"/>
    <col min="11776" max="11780" width="11" style="48" customWidth="1"/>
    <col min="11781" max="11785" width="9" style="48"/>
    <col min="11786" max="11791" width="15.625" style="48" customWidth="1"/>
    <col min="11792" max="11793" width="9" style="48"/>
    <col min="11794" max="11796" width="9.375" style="48" customWidth="1"/>
    <col min="11797" max="12026" width="9" style="48"/>
    <col min="12027" max="12027" width="12.75" style="48" customWidth="1"/>
    <col min="12028" max="12028" width="10" style="48" bestFit="1" customWidth="1"/>
    <col min="12029" max="12029" width="17.125" style="48" bestFit="1" customWidth="1"/>
    <col min="12030" max="12030" width="9" style="48"/>
    <col min="12031" max="12031" width="23" style="48" bestFit="1" customWidth="1"/>
    <col min="12032" max="12036" width="11" style="48" customWidth="1"/>
    <col min="12037" max="12041" width="9" style="48"/>
    <col min="12042" max="12047" width="15.625" style="48" customWidth="1"/>
    <col min="12048" max="12049" width="9" style="48"/>
    <col min="12050" max="12052" width="9.375" style="48" customWidth="1"/>
    <col min="12053" max="12282" width="9" style="48"/>
    <col min="12283" max="12283" width="12.75" style="48" customWidth="1"/>
    <col min="12284" max="12284" width="10" style="48" bestFit="1" customWidth="1"/>
    <col min="12285" max="12285" width="17.125" style="48" bestFit="1" customWidth="1"/>
    <col min="12286" max="12286" width="9" style="48"/>
    <col min="12287" max="12287" width="23" style="48" bestFit="1" customWidth="1"/>
    <col min="12288" max="12292" width="11" style="48" customWidth="1"/>
    <col min="12293" max="12297" width="9" style="48"/>
    <col min="12298" max="12303" width="15.625" style="48" customWidth="1"/>
    <col min="12304" max="12305" width="9" style="48"/>
    <col min="12306" max="12308" width="9.375" style="48" customWidth="1"/>
    <col min="12309" max="12538" width="9" style="48"/>
    <col min="12539" max="12539" width="12.75" style="48" customWidth="1"/>
    <col min="12540" max="12540" width="10" style="48" bestFit="1" customWidth="1"/>
    <col min="12541" max="12541" width="17.125" style="48" bestFit="1" customWidth="1"/>
    <col min="12542" max="12542" width="9" style="48"/>
    <col min="12543" max="12543" width="23" style="48" bestFit="1" customWidth="1"/>
    <col min="12544" max="12548" width="11" style="48" customWidth="1"/>
    <col min="12549" max="12553" width="9" style="48"/>
    <col min="12554" max="12559" width="15.625" style="48" customWidth="1"/>
    <col min="12560" max="12561" width="9" style="48"/>
    <col min="12562" max="12564" width="9.375" style="48" customWidth="1"/>
    <col min="12565" max="12794" width="9" style="48"/>
    <col min="12795" max="12795" width="12.75" style="48" customWidth="1"/>
    <col min="12796" max="12796" width="10" style="48" bestFit="1" customWidth="1"/>
    <col min="12797" max="12797" width="17.125" style="48" bestFit="1" customWidth="1"/>
    <col min="12798" max="12798" width="9" style="48"/>
    <col min="12799" max="12799" width="23" style="48" bestFit="1" customWidth="1"/>
    <col min="12800" max="12804" width="11" style="48" customWidth="1"/>
    <col min="12805" max="12809" width="9" style="48"/>
    <col min="12810" max="12815" width="15.625" style="48" customWidth="1"/>
    <col min="12816" max="12817" width="9" style="48"/>
    <col min="12818" max="12820" width="9.375" style="48" customWidth="1"/>
    <col min="12821" max="13050" width="9" style="48"/>
    <col min="13051" max="13051" width="12.75" style="48" customWidth="1"/>
    <col min="13052" max="13052" width="10" style="48" bestFit="1" customWidth="1"/>
    <col min="13053" max="13053" width="17.125" style="48" bestFit="1" customWidth="1"/>
    <col min="13054" max="13054" width="9" style="48"/>
    <col min="13055" max="13055" width="23" style="48" bestFit="1" customWidth="1"/>
    <col min="13056" max="13060" width="11" style="48" customWidth="1"/>
    <col min="13061" max="13065" width="9" style="48"/>
    <col min="13066" max="13071" width="15.625" style="48" customWidth="1"/>
    <col min="13072" max="13073" width="9" style="48"/>
    <col min="13074" max="13076" width="9.375" style="48" customWidth="1"/>
    <col min="13077" max="13306" width="9" style="48"/>
    <col min="13307" max="13307" width="12.75" style="48" customWidth="1"/>
    <col min="13308" max="13308" width="10" style="48" bestFit="1" customWidth="1"/>
    <col min="13309" max="13309" width="17.125" style="48" bestFit="1" customWidth="1"/>
    <col min="13310" max="13310" width="9" style="48"/>
    <col min="13311" max="13311" width="23" style="48" bestFit="1" customWidth="1"/>
    <col min="13312" max="13316" width="11" style="48" customWidth="1"/>
    <col min="13317" max="13321" width="9" style="48"/>
    <col min="13322" max="13327" width="15.625" style="48" customWidth="1"/>
    <col min="13328" max="13329" width="9" style="48"/>
    <col min="13330" max="13332" width="9.375" style="48" customWidth="1"/>
    <col min="13333" max="13562" width="9" style="48"/>
    <col min="13563" max="13563" width="12.75" style="48" customWidth="1"/>
    <col min="13564" max="13564" width="10" style="48" bestFit="1" customWidth="1"/>
    <col min="13565" max="13565" width="17.125" style="48" bestFit="1" customWidth="1"/>
    <col min="13566" max="13566" width="9" style="48"/>
    <col min="13567" max="13567" width="23" style="48" bestFit="1" customWidth="1"/>
    <col min="13568" max="13572" width="11" style="48" customWidth="1"/>
    <col min="13573" max="13577" width="9" style="48"/>
    <col min="13578" max="13583" width="15.625" style="48" customWidth="1"/>
    <col min="13584" max="13585" width="9" style="48"/>
    <col min="13586" max="13588" width="9.375" style="48" customWidth="1"/>
    <col min="13589" max="13818" width="9" style="48"/>
    <col min="13819" max="13819" width="12.75" style="48" customWidth="1"/>
    <col min="13820" max="13820" width="10" style="48" bestFit="1" customWidth="1"/>
    <col min="13821" max="13821" width="17.125" style="48" bestFit="1" customWidth="1"/>
    <col min="13822" max="13822" width="9" style="48"/>
    <col min="13823" max="13823" width="23" style="48" bestFit="1" customWidth="1"/>
    <col min="13824" max="13828" width="11" style="48" customWidth="1"/>
    <col min="13829" max="13833" width="9" style="48"/>
    <col min="13834" max="13839" width="15.625" style="48" customWidth="1"/>
    <col min="13840" max="13841" width="9" style="48"/>
    <col min="13842" max="13844" width="9.375" style="48" customWidth="1"/>
    <col min="13845" max="14074" width="9" style="48"/>
    <col min="14075" max="14075" width="12.75" style="48" customWidth="1"/>
    <col min="14076" max="14076" width="10" style="48" bestFit="1" customWidth="1"/>
    <col min="14077" max="14077" width="17.125" style="48" bestFit="1" customWidth="1"/>
    <col min="14078" max="14078" width="9" style="48"/>
    <col min="14079" max="14079" width="23" style="48" bestFit="1" customWidth="1"/>
    <col min="14080" max="14084" width="11" style="48" customWidth="1"/>
    <col min="14085" max="14089" width="9" style="48"/>
    <col min="14090" max="14095" width="15.625" style="48" customWidth="1"/>
    <col min="14096" max="14097" width="9" style="48"/>
    <col min="14098" max="14100" width="9.375" style="48" customWidth="1"/>
    <col min="14101" max="14330" width="9" style="48"/>
    <col min="14331" max="14331" width="12.75" style="48" customWidth="1"/>
    <col min="14332" max="14332" width="10" style="48" bestFit="1" customWidth="1"/>
    <col min="14333" max="14333" width="17.125" style="48" bestFit="1" customWidth="1"/>
    <col min="14334" max="14334" width="9" style="48"/>
    <col min="14335" max="14335" width="23" style="48" bestFit="1" customWidth="1"/>
    <col min="14336" max="14340" width="11" style="48" customWidth="1"/>
    <col min="14341" max="14345" width="9" style="48"/>
    <col min="14346" max="14351" width="15.625" style="48" customWidth="1"/>
    <col min="14352" max="14353" width="9" style="48"/>
    <col min="14354" max="14356" width="9.375" style="48" customWidth="1"/>
    <col min="14357" max="14586" width="9" style="48"/>
    <col min="14587" max="14587" width="12.75" style="48" customWidth="1"/>
    <col min="14588" max="14588" width="10" style="48" bestFit="1" customWidth="1"/>
    <col min="14589" max="14589" width="17.125" style="48" bestFit="1" customWidth="1"/>
    <col min="14590" max="14590" width="9" style="48"/>
    <col min="14591" max="14591" width="23" style="48" bestFit="1" customWidth="1"/>
    <col min="14592" max="14596" width="11" style="48" customWidth="1"/>
    <col min="14597" max="14601" width="9" style="48"/>
    <col min="14602" max="14607" width="15.625" style="48" customWidth="1"/>
    <col min="14608" max="14609" width="9" style="48"/>
    <col min="14610" max="14612" width="9.375" style="48" customWidth="1"/>
    <col min="14613" max="14842" width="9" style="48"/>
    <col min="14843" max="14843" width="12.75" style="48" customWidth="1"/>
    <col min="14844" max="14844" width="10" style="48" bestFit="1" customWidth="1"/>
    <col min="14845" max="14845" width="17.125" style="48" bestFit="1" customWidth="1"/>
    <col min="14846" max="14846" width="9" style="48"/>
    <col min="14847" max="14847" width="23" style="48" bestFit="1" customWidth="1"/>
    <col min="14848" max="14852" width="11" style="48" customWidth="1"/>
    <col min="14853" max="14857" width="9" style="48"/>
    <col min="14858" max="14863" width="15.625" style="48" customWidth="1"/>
    <col min="14864" max="14865" width="9" style="48"/>
    <col min="14866" max="14868" width="9.375" style="48" customWidth="1"/>
    <col min="14869" max="15098" width="9" style="48"/>
    <col min="15099" max="15099" width="12.75" style="48" customWidth="1"/>
    <col min="15100" max="15100" width="10" style="48" bestFit="1" customWidth="1"/>
    <col min="15101" max="15101" width="17.125" style="48" bestFit="1" customWidth="1"/>
    <col min="15102" max="15102" width="9" style="48"/>
    <col min="15103" max="15103" width="23" style="48" bestFit="1" customWidth="1"/>
    <col min="15104" max="15108" width="11" style="48" customWidth="1"/>
    <col min="15109" max="15113" width="9" style="48"/>
    <col min="15114" max="15119" width="15.625" style="48" customWidth="1"/>
    <col min="15120" max="15121" width="9" style="48"/>
    <col min="15122" max="15124" width="9.375" style="48" customWidth="1"/>
    <col min="15125" max="15354" width="9" style="48"/>
    <col min="15355" max="15355" width="12.75" style="48" customWidth="1"/>
    <col min="15356" max="15356" width="10" style="48" bestFit="1" customWidth="1"/>
    <col min="15357" max="15357" width="17.125" style="48" bestFit="1" customWidth="1"/>
    <col min="15358" max="15358" width="9" style="48"/>
    <col min="15359" max="15359" width="23" style="48" bestFit="1" customWidth="1"/>
    <col min="15360" max="15364" width="11" style="48" customWidth="1"/>
    <col min="15365" max="15369" width="9" style="48"/>
    <col min="15370" max="15375" width="15.625" style="48" customWidth="1"/>
    <col min="15376" max="15377" width="9" style="48"/>
    <col min="15378" max="15380" width="9.375" style="48" customWidth="1"/>
    <col min="15381" max="15610" width="9" style="48"/>
    <col min="15611" max="15611" width="12.75" style="48" customWidth="1"/>
    <col min="15612" max="15612" width="10" style="48" bestFit="1" customWidth="1"/>
    <col min="15613" max="15613" width="17.125" style="48" bestFit="1" customWidth="1"/>
    <col min="15614" max="15614" width="9" style="48"/>
    <col min="15615" max="15615" width="23" style="48" bestFit="1" customWidth="1"/>
    <col min="15616" max="15620" width="11" style="48" customWidth="1"/>
    <col min="15621" max="15625" width="9" style="48"/>
    <col min="15626" max="15631" width="15.625" style="48" customWidth="1"/>
    <col min="15632" max="15633" width="9" style="48"/>
    <col min="15634" max="15636" width="9.375" style="48" customWidth="1"/>
    <col min="15637" max="15866" width="9" style="48"/>
    <col min="15867" max="15867" width="12.75" style="48" customWidth="1"/>
    <col min="15868" max="15868" width="10" style="48" bestFit="1" customWidth="1"/>
    <col min="15869" max="15869" width="17.125" style="48" bestFit="1" customWidth="1"/>
    <col min="15870" max="15870" width="9" style="48"/>
    <col min="15871" max="15871" width="23" style="48" bestFit="1" customWidth="1"/>
    <col min="15872" max="15876" width="11" style="48" customWidth="1"/>
    <col min="15877" max="15881" width="9" style="48"/>
    <col min="15882" max="15887" width="15.625" style="48" customWidth="1"/>
    <col min="15888" max="15889" width="9" style="48"/>
    <col min="15890" max="15892" width="9.375" style="48" customWidth="1"/>
    <col min="15893" max="16122" width="9" style="48"/>
    <col min="16123" max="16123" width="12.75" style="48" customWidth="1"/>
    <col min="16124" max="16124" width="10" style="48" bestFit="1" customWidth="1"/>
    <col min="16125" max="16125" width="17.125" style="48" bestFit="1" customWidth="1"/>
    <col min="16126" max="16126" width="9" style="48"/>
    <col min="16127" max="16127" width="23" style="48" bestFit="1" customWidth="1"/>
    <col min="16128" max="16132" width="11" style="48" customWidth="1"/>
    <col min="16133" max="16137" width="9" style="48"/>
    <col min="16138" max="16143" width="15.625" style="48" customWidth="1"/>
    <col min="16144" max="16145" width="9" style="48"/>
    <col min="16146" max="16148" width="9.375" style="48" customWidth="1"/>
    <col min="16149" max="16384" width="9" style="48"/>
  </cols>
  <sheetData>
    <row r="1" spans="1:20" s="7" customFormat="1" ht="24.75" customHeight="1" x14ac:dyDescent="0.4">
      <c r="A1" s="1"/>
      <c r="B1" s="2"/>
      <c r="C1" s="3"/>
      <c r="D1" s="4"/>
      <c r="E1" s="5">
        <v>45409</v>
      </c>
      <c r="F1" s="5"/>
      <c r="G1" s="6" t="s">
        <v>0</v>
      </c>
      <c r="H1" s="6"/>
      <c r="I1" s="6"/>
      <c r="J1" s="6"/>
      <c r="K1" s="6"/>
      <c r="L1" s="6"/>
      <c r="M1" s="6"/>
      <c r="N1" s="6"/>
      <c r="T1" s="8"/>
    </row>
    <row r="2" spans="1:20" s="7" customFormat="1" ht="11.25" customHeight="1" x14ac:dyDescent="0.4">
      <c r="A2" s="1"/>
      <c r="B2" s="9"/>
      <c r="C2" s="10"/>
      <c r="D2" s="11"/>
      <c r="E2" s="11"/>
      <c r="F2" s="11"/>
      <c r="G2" s="11"/>
      <c r="H2" s="11"/>
      <c r="I2" s="11"/>
      <c r="J2" s="11"/>
      <c r="K2" s="11"/>
      <c r="T2" s="8"/>
    </row>
    <row r="3" spans="1:20" s="7" customFormat="1" ht="21.75" customHeight="1" x14ac:dyDescent="0.4">
      <c r="A3" s="1"/>
      <c r="B3" s="12"/>
      <c r="C3" s="13"/>
      <c r="D3" s="14" t="s">
        <v>1</v>
      </c>
      <c r="E3" s="15"/>
      <c r="F3" s="16"/>
      <c r="G3" s="17" t="s">
        <v>2</v>
      </c>
      <c r="H3" s="18"/>
      <c r="I3" s="18"/>
      <c r="J3" s="19" t="s">
        <v>3</v>
      </c>
      <c r="K3" s="20">
        <f>SUM(P3,N3:N5)</f>
        <v>274850</v>
      </c>
      <c r="M3" s="21" t="s">
        <v>4</v>
      </c>
      <c r="N3" s="22">
        <f>SUMIF($D$8:$D$978,M3,$J$8:$J$978)</f>
        <v>55350</v>
      </c>
      <c r="O3" s="23" t="s">
        <v>5</v>
      </c>
      <c r="P3" s="22">
        <f>SUMIF($D$8:$D$978,O3,$J$8:$J$978)</f>
        <v>62400</v>
      </c>
      <c r="T3" s="8"/>
    </row>
    <row r="4" spans="1:20" s="7" customFormat="1" ht="21.75" customHeight="1" x14ac:dyDescent="0.4">
      <c r="A4" s="1"/>
      <c r="B4" s="24"/>
      <c r="C4" s="25"/>
      <c r="D4" s="26" t="s">
        <v>6</v>
      </c>
      <c r="E4" s="15"/>
      <c r="F4" s="16"/>
      <c r="G4" s="27" t="s">
        <v>7</v>
      </c>
      <c r="H4" s="28"/>
      <c r="I4" s="28"/>
      <c r="J4" s="27" t="s">
        <v>8</v>
      </c>
      <c r="K4" s="29">
        <f>K5</f>
        <v>0</v>
      </c>
      <c r="M4" s="30" t="s">
        <v>9</v>
      </c>
      <c r="N4" s="31">
        <f>SUMIF($D$8:$D$978,M4,$J$8:$J$978)</f>
        <v>53000</v>
      </c>
      <c r="O4" s="32"/>
      <c r="P4" s="31"/>
      <c r="T4" s="8"/>
    </row>
    <row r="5" spans="1:20" s="7" customFormat="1" ht="21.75" customHeight="1" x14ac:dyDescent="0.4">
      <c r="A5" s="1"/>
      <c r="B5" s="33"/>
      <c r="C5" s="25"/>
      <c r="D5" s="26" t="s">
        <v>10</v>
      </c>
      <c r="E5" s="15"/>
      <c r="F5" s="16"/>
      <c r="G5" s="27" t="s">
        <v>11</v>
      </c>
      <c r="H5" s="28"/>
      <c r="I5" s="28"/>
      <c r="J5" s="27" t="s">
        <v>12</v>
      </c>
      <c r="K5" s="29">
        <f>SUM(I8:I1006)</f>
        <v>0</v>
      </c>
      <c r="M5" s="34" t="s">
        <v>13</v>
      </c>
      <c r="N5" s="35">
        <f>SUMIF($D$8:$D$978,M5,$J$8:$J$978)</f>
        <v>104100</v>
      </c>
      <c r="O5" s="36"/>
      <c r="P5" s="35"/>
      <c r="T5" s="8"/>
    </row>
    <row r="6" spans="1:20" s="7" customFormat="1" x14ac:dyDescent="0.4">
      <c r="A6" s="1"/>
      <c r="B6" s="1"/>
      <c r="C6" s="37"/>
      <c r="D6" s="8"/>
      <c r="F6" s="8"/>
      <c r="Q6" s="38"/>
    </row>
    <row r="7" spans="1:20" s="7" customFormat="1" x14ac:dyDescent="0.4">
      <c r="A7" s="39" t="s">
        <v>14</v>
      </c>
      <c r="B7" s="40" t="s">
        <v>15</v>
      </c>
      <c r="C7" s="41" t="s">
        <v>16</v>
      </c>
      <c r="D7" s="40" t="s">
        <v>17</v>
      </c>
      <c r="E7" s="40" t="s">
        <v>18</v>
      </c>
      <c r="F7" s="40" t="s">
        <v>19</v>
      </c>
      <c r="G7" s="40" t="s">
        <v>20</v>
      </c>
      <c r="H7" s="42" t="s">
        <v>21</v>
      </c>
      <c r="I7" s="43" t="s">
        <v>22</v>
      </c>
      <c r="J7" s="42" t="s">
        <v>23</v>
      </c>
      <c r="K7" s="42" t="s">
        <v>24</v>
      </c>
      <c r="Q7" s="38"/>
    </row>
    <row r="8" spans="1:20" s="7" customFormat="1" x14ac:dyDescent="0.4">
      <c r="A8" s="44">
        <v>111010101</v>
      </c>
      <c r="B8" s="8" t="s">
        <v>25</v>
      </c>
      <c r="C8" s="45">
        <v>11101017001017</v>
      </c>
      <c r="D8" s="45" t="s">
        <v>4</v>
      </c>
      <c r="E8" s="46" t="s">
        <v>26</v>
      </c>
      <c r="F8" s="8">
        <v>101</v>
      </c>
      <c r="G8" s="46" t="s">
        <v>27</v>
      </c>
      <c r="H8" s="1">
        <v>150</v>
      </c>
      <c r="I8" s="47"/>
      <c r="J8" s="48"/>
      <c r="K8" s="48"/>
      <c r="M8" s="49"/>
      <c r="Q8" s="38"/>
    </row>
    <row r="9" spans="1:20" s="7" customFormat="1" x14ac:dyDescent="0.4">
      <c r="A9" s="50">
        <v>111010103</v>
      </c>
      <c r="B9" s="51" t="s">
        <v>28</v>
      </c>
      <c r="C9" s="52">
        <v>11101017002017</v>
      </c>
      <c r="D9" s="51" t="s">
        <v>4</v>
      </c>
      <c r="E9" s="53" t="s">
        <v>26</v>
      </c>
      <c r="F9" s="51">
        <v>101</v>
      </c>
      <c r="G9" s="53" t="s">
        <v>29</v>
      </c>
      <c r="H9" s="54">
        <v>100</v>
      </c>
      <c r="I9" s="55"/>
      <c r="J9" s="56">
        <f>SUMIF($E$8:$E$910,$E9,$H$8:$H$910)</f>
        <v>250</v>
      </c>
      <c r="K9" s="56">
        <f>SUMIF($E$8:$E$910,$E9,$I$8:$I$910)</f>
        <v>0</v>
      </c>
      <c r="M9" s="49"/>
      <c r="Q9" s="38"/>
    </row>
    <row r="10" spans="1:20" s="7" customFormat="1" x14ac:dyDescent="0.4">
      <c r="A10" s="44">
        <v>111020101</v>
      </c>
      <c r="B10" s="57" t="s">
        <v>30</v>
      </c>
      <c r="C10" s="58">
        <v>11102017001017</v>
      </c>
      <c r="D10" s="57" t="s">
        <v>4</v>
      </c>
      <c r="E10" s="59" t="s">
        <v>31</v>
      </c>
      <c r="F10" s="57">
        <v>102</v>
      </c>
      <c r="G10" s="59" t="s">
        <v>32</v>
      </c>
      <c r="H10" s="7">
        <v>250</v>
      </c>
      <c r="I10" s="47"/>
      <c r="J10" s="48"/>
      <c r="K10" s="48"/>
      <c r="M10" s="49"/>
      <c r="Q10" s="38"/>
    </row>
    <row r="11" spans="1:20" s="7" customFormat="1" x14ac:dyDescent="0.4">
      <c r="A11" s="44">
        <v>111020102</v>
      </c>
      <c r="B11" s="57" t="s">
        <v>33</v>
      </c>
      <c r="C11" s="58">
        <v>11102017002017</v>
      </c>
      <c r="D11" s="57" t="s">
        <v>4</v>
      </c>
      <c r="E11" s="59" t="s">
        <v>31</v>
      </c>
      <c r="F11" s="57">
        <v>102</v>
      </c>
      <c r="G11" s="59" t="s">
        <v>34</v>
      </c>
      <c r="H11" s="7">
        <v>350</v>
      </c>
      <c r="I11" s="47"/>
      <c r="J11" s="48"/>
      <c r="K11" s="48"/>
      <c r="M11" s="49"/>
      <c r="Q11" s="38"/>
    </row>
    <row r="12" spans="1:20" s="7" customFormat="1" x14ac:dyDescent="0.4">
      <c r="A12" s="50">
        <v>111020103</v>
      </c>
      <c r="B12" s="51" t="s">
        <v>35</v>
      </c>
      <c r="C12" s="52">
        <v>11102017003017</v>
      </c>
      <c r="D12" s="51" t="s">
        <v>4</v>
      </c>
      <c r="E12" s="53" t="s">
        <v>31</v>
      </c>
      <c r="F12" s="51">
        <v>102</v>
      </c>
      <c r="G12" s="53" t="s">
        <v>36</v>
      </c>
      <c r="H12" s="54">
        <v>700</v>
      </c>
      <c r="I12" s="55"/>
      <c r="J12" s="56">
        <f>SUMIF($E$8:$E$910,$E12,$H$8:$H$910)</f>
        <v>1300</v>
      </c>
      <c r="K12" s="56">
        <f>SUMIF($E$8:$E$910,$E12,$I$8:$I$910)</f>
        <v>0</v>
      </c>
      <c r="M12" s="49"/>
      <c r="Q12" s="38"/>
    </row>
    <row r="13" spans="1:20" s="7" customFormat="1" x14ac:dyDescent="0.4">
      <c r="A13" s="44">
        <v>111030101</v>
      </c>
      <c r="B13" s="57" t="s">
        <v>37</v>
      </c>
      <c r="C13" s="58">
        <v>11103017001017</v>
      </c>
      <c r="D13" s="57" t="s">
        <v>4</v>
      </c>
      <c r="E13" s="59" t="s">
        <v>38</v>
      </c>
      <c r="F13" s="57">
        <v>103</v>
      </c>
      <c r="G13" s="59" t="s">
        <v>39</v>
      </c>
      <c r="H13" s="7">
        <v>300</v>
      </c>
      <c r="I13" s="47"/>
      <c r="M13" s="49"/>
      <c r="Q13" s="38"/>
    </row>
    <row r="14" spans="1:20" s="7" customFormat="1" x14ac:dyDescent="0.4">
      <c r="A14" s="44">
        <v>111030102</v>
      </c>
      <c r="B14" s="57" t="s">
        <v>40</v>
      </c>
      <c r="C14" s="58">
        <v>11103017002017</v>
      </c>
      <c r="D14" s="57" t="s">
        <v>4</v>
      </c>
      <c r="E14" s="59" t="s">
        <v>38</v>
      </c>
      <c r="F14" s="57">
        <v>103</v>
      </c>
      <c r="G14" s="59" t="s">
        <v>41</v>
      </c>
      <c r="H14" s="7">
        <v>400</v>
      </c>
      <c r="I14" s="47"/>
      <c r="J14" s="48"/>
      <c r="K14" s="48"/>
      <c r="M14" s="49"/>
      <c r="Q14" s="38"/>
    </row>
    <row r="15" spans="1:20" s="7" customFormat="1" x14ac:dyDescent="0.4">
      <c r="A15" s="44">
        <v>111030103</v>
      </c>
      <c r="B15" s="57" t="s">
        <v>42</v>
      </c>
      <c r="C15" s="58">
        <v>11103017003017</v>
      </c>
      <c r="D15" s="57" t="s">
        <v>4</v>
      </c>
      <c r="E15" s="59" t="s">
        <v>38</v>
      </c>
      <c r="F15" s="57">
        <v>103</v>
      </c>
      <c r="G15" s="59" t="s">
        <v>43</v>
      </c>
      <c r="H15" s="7">
        <v>250</v>
      </c>
      <c r="I15" s="47"/>
      <c r="J15" s="48"/>
      <c r="K15" s="48"/>
      <c r="M15" s="49"/>
      <c r="Q15" s="38"/>
    </row>
    <row r="16" spans="1:20" s="7" customFormat="1" x14ac:dyDescent="0.4">
      <c r="A16" s="50">
        <v>111030104</v>
      </c>
      <c r="B16" s="51" t="s">
        <v>44</v>
      </c>
      <c r="C16" s="52">
        <v>11103017004017</v>
      </c>
      <c r="D16" s="51" t="s">
        <v>4</v>
      </c>
      <c r="E16" s="53" t="s">
        <v>38</v>
      </c>
      <c r="F16" s="51">
        <v>103</v>
      </c>
      <c r="G16" s="53" t="s">
        <v>45</v>
      </c>
      <c r="H16" s="54">
        <v>50</v>
      </c>
      <c r="I16" s="55"/>
      <c r="J16" s="56">
        <f>SUMIF($E$8:$E$910,$E16,$H$8:$H$910)</f>
        <v>1000</v>
      </c>
      <c r="K16" s="56">
        <f>SUMIF($E$8:$E$910,$E16,$I$8:$I$910)</f>
        <v>0</v>
      </c>
      <c r="M16" s="49"/>
      <c r="Q16" s="38"/>
    </row>
    <row r="17" spans="1:17" s="7" customFormat="1" x14ac:dyDescent="0.4">
      <c r="A17" s="44">
        <v>111040102</v>
      </c>
      <c r="B17" s="57" t="s">
        <v>46</v>
      </c>
      <c r="C17" s="58">
        <v>11104017001017</v>
      </c>
      <c r="D17" s="57" t="s">
        <v>4</v>
      </c>
      <c r="E17" s="59" t="s">
        <v>47</v>
      </c>
      <c r="F17" s="57">
        <v>104</v>
      </c>
      <c r="G17" s="59" t="s">
        <v>48</v>
      </c>
      <c r="H17" s="7">
        <v>200</v>
      </c>
      <c r="I17" s="47"/>
      <c r="J17" s="48"/>
      <c r="K17" s="48"/>
      <c r="M17" s="49"/>
      <c r="Q17" s="38"/>
    </row>
    <row r="18" spans="1:17" s="7" customFormat="1" x14ac:dyDescent="0.4">
      <c r="A18" s="44">
        <v>111040103</v>
      </c>
      <c r="B18" s="57" t="s">
        <v>49</v>
      </c>
      <c r="C18" s="58">
        <v>11104017002017</v>
      </c>
      <c r="D18" s="57" t="s">
        <v>4</v>
      </c>
      <c r="E18" s="59" t="s">
        <v>47</v>
      </c>
      <c r="F18" s="57">
        <v>104</v>
      </c>
      <c r="G18" s="59" t="s">
        <v>50</v>
      </c>
      <c r="H18" s="7">
        <v>300</v>
      </c>
      <c r="I18" s="47"/>
      <c r="J18" s="48"/>
      <c r="K18" s="48"/>
      <c r="M18" s="49"/>
      <c r="Q18" s="38"/>
    </row>
    <row r="19" spans="1:17" s="7" customFormat="1" x14ac:dyDescent="0.4">
      <c r="A19" s="44">
        <v>111040104</v>
      </c>
      <c r="B19" s="57" t="s">
        <v>51</v>
      </c>
      <c r="C19" s="58">
        <v>11104017003017</v>
      </c>
      <c r="D19" s="57" t="s">
        <v>4</v>
      </c>
      <c r="E19" s="59" t="s">
        <v>47</v>
      </c>
      <c r="F19" s="57">
        <v>104</v>
      </c>
      <c r="G19" s="59" t="s">
        <v>52</v>
      </c>
      <c r="H19" s="7">
        <v>300</v>
      </c>
      <c r="I19" s="47"/>
      <c r="J19" s="48"/>
      <c r="K19" s="48"/>
      <c r="M19" s="49"/>
      <c r="Q19" s="38"/>
    </row>
    <row r="20" spans="1:17" s="7" customFormat="1" x14ac:dyDescent="0.4">
      <c r="A20" s="44">
        <v>111040105</v>
      </c>
      <c r="B20" s="57" t="s">
        <v>53</v>
      </c>
      <c r="C20" s="58">
        <v>11104017004017</v>
      </c>
      <c r="D20" s="57" t="s">
        <v>4</v>
      </c>
      <c r="E20" s="59" t="s">
        <v>47</v>
      </c>
      <c r="F20" s="57">
        <v>104</v>
      </c>
      <c r="G20" s="59" t="s">
        <v>54</v>
      </c>
      <c r="H20" s="7" t="s">
        <v>55</v>
      </c>
      <c r="I20" s="47"/>
      <c r="J20" s="48"/>
      <c r="K20" s="48"/>
      <c r="M20" s="49"/>
      <c r="Q20" s="38"/>
    </row>
    <row r="21" spans="1:17" s="7" customFormat="1" x14ac:dyDescent="0.4">
      <c r="A21" s="44">
        <v>111040106</v>
      </c>
      <c r="B21" s="57" t="s">
        <v>56</v>
      </c>
      <c r="C21" s="58">
        <v>11104017005017</v>
      </c>
      <c r="D21" s="57" t="s">
        <v>4</v>
      </c>
      <c r="E21" s="59" t="s">
        <v>47</v>
      </c>
      <c r="F21" s="57">
        <v>104</v>
      </c>
      <c r="G21" s="59" t="s">
        <v>57</v>
      </c>
      <c r="H21" s="7">
        <v>100</v>
      </c>
      <c r="I21" s="47"/>
      <c r="J21" s="56">
        <f>SUMIF($E$8:$E$910,$E21,$H$8:$H$910)</f>
        <v>900</v>
      </c>
      <c r="K21" s="56">
        <f>SUMIF($E$8:$E$910,$E21,$I$8:$I$910)</f>
        <v>0</v>
      </c>
      <c r="M21" s="49"/>
      <c r="Q21" s="38"/>
    </row>
    <row r="22" spans="1:17" s="7" customFormat="1" x14ac:dyDescent="0.4">
      <c r="A22" s="60">
        <v>111050101</v>
      </c>
      <c r="B22" s="61" t="s">
        <v>58</v>
      </c>
      <c r="C22" s="62">
        <v>11105017001017</v>
      </c>
      <c r="D22" s="61" t="s">
        <v>4</v>
      </c>
      <c r="E22" s="63" t="s">
        <v>59</v>
      </c>
      <c r="F22" s="61">
        <v>105</v>
      </c>
      <c r="G22" s="63" t="s">
        <v>60</v>
      </c>
      <c r="H22" s="64">
        <v>300</v>
      </c>
      <c r="I22" s="65"/>
      <c r="J22" s="56">
        <f>SUMIF($E$8:$E$910,$E22,$H$8:$H$910)</f>
        <v>300</v>
      </c>
      <c r="K22" s="56">
        <f>SUMIF($E$8:$E$910,$E22,$I$8:$I$910)</f>
        <v>0</v>
      </c>
      <c r="M22" s="49"/>
      <c r="Q22" s="38"/>
    </row>
    <row r="23" spans="1:17" s="7" customFormat="1" x14ac:dyDescent="0.4">
      <c r="A23" s="44">
        <v>111060101</v>
      </c>
      <c r="B23" s="57" t="s">
        <v>61</v>
      </c>
      <c r="C23" s="58">
        <v>11106017001017</v>
      </c>
      <c r="D23" s="57" t="s">
        <v>4</v>
      </c>
      <c r="E23" s="59" t="s">
        <v>62</v>
      </c>
      <c r="F23" s="57">
        <v>106</v>
      </c>
      <c r="G23" s="59" t="s">
        <v>63</v>
      </c>
      <c r="H23" s="7">
        <v>350</v>
      </c>
      <c r="I23" s="47"/>
      <c r="J23" s="48"/>
      <c r="K23" s="48"/>
      <c r="M23" s="49"/>
      <c r="Q23" s="38"/>
    </row>
    <row r="24" spans="1:17" s="7" customFormat="1" x14ac:dyDescent="0.4">
      <c r="A24" s="50">
        <v>111060103</v>
      </c>
      <c r="B24" s="51" t="s">
        <v>64</v>
      </c>
      <c r="C24" s="52">
        <v>11106017002017</v>
      </c>
      <c r="D24" s="51" t="s">
        <v>4</v>
      </c>
      <c r="E24" s="53" t="s">
        <v>62</v>
      </c>
      <c r="F24" s="51">
        <v>106</v>
      </c>
      <c r="G24" s="53" t="s">
        <v>65</v>
      </c>
      <c r="H24" s="54" t="s">
        <v>55</v>
      </c>
      <c r="I24" s="55"/>
      <c r="J24" s="56">
        <f>SUMIF($E$8:$E$910,$E24,$H$8:$H$910)</f>
        <v>350</v>
      </c>
      <c r="K24" s="56">
        <f>SUMIF($E$8:$E$910,$E24,$I$8:$I$910)</f>
        <v>0</v>
      </c>
      <c r="M24" s="49"/>
      <c r="Q24" s="38"/>
    </row>
    <row r="25" spans="1:17" s="7" customFormat="1" x14ac:dyDescent="0.4">
      <c r="A25" s="44">
        <v>111070101</v>
      </c>
      <c r="B25" s="57" t="s">
        <v>66</v>
      </c>
      <c r="C25" s="58">
        <v>11107017001017</v>
      </c>
      <c r="D25" s="57" t="s">
        <v>4</v>
      </c>
      <c r="E25" s="59" t="s">
        <v>67</v>
      </c>
      <c r="F25" s="57">
        <v>107</v>
      </c>
      <c r="G25" s="59" t="s">
        <v>68</v>
      </c>
      <c r="H25" s="7">
        <v>150</v>
      </c>
      <c r="I25" s="47"/>
      <c r="J25" s="48"/>
      <c r="K25" s="48"/>
      <c r="M25" s="49"/>
      <c r="Q25" s="38"/>
    </row>
    <row r="26" spans="1:17" s="7" customFormat="1" x14ac:dyDescent="0.4">
      <c r="A26" s="44">
        <v>111070102</v>
      </c>
      <c r="B26" s="57" t="s">
        <v>69</v>
      </c>
      <c r="C26" s="58">
        <v>11107017002017</v>
      </c>
      <c r="D26" s="57" t="s">
        <v>4</v>
      </c>
      <c r="E26" s="59" t="s">
        <v>67</v>
      </c>
      <c r="F26" s="57">
        <v>107</v>
      </c>
      <c r="G26" s="59" t="s">
        <v>70</v>
      </c>
      <c r="H26" s="7">
        <v>100</v>
      </c>
      <c r="I26" s="47"/>
      <c r="J26" s="48"/>
      <c r="K26" s="48"/>
      <c r="M26" s="49"/>
      <c r="Q26" s="38"/>
    </row>
    <row r="27" spans="1:17" s="7" customFormat="1" x14ac:dyDescent="0.4">
      <c r="A27" s="44">
        <v>111070103</v>
      </c>
      <c r="B27" s="57" t="s">
        <v>71</v>
      </c>
      <c r="C27" s="58">
        <v>11107017003017</v>
      </c>
      <c r="D27" s="57" t="s">
        <v>4</v>
      </c>
      <c r="E27" s="59" t="s">
        <v>67</v>
      </c>
      <c r="F27" s="57">
        <v>107</v>
      </c>
      <c r="G27" s="59" t="s">
        <v>72</v>
      </c>
      <c r="H27" s="7">
        <v>200</v>
      </c>
      <c r="I27" s="47"/>
      <c r="J27" s="48"/>
      <c r="K27" s="48"/>
      <c r="M27" s="49"/>
      <c r="Q27" s="38"/>
    </row>
    <row r="28" spans="1:17" s="7" customFormat="1" x14ac:dyDescent="0.4">
      <c r="A28" s="44">
        <v>111070104</v>
      </c>
      <c r="B28" s="57" t="s">
        <v>73</v>
      </c>
      <c r="C28" s="58">
        <v>11107017004017</v>
      </c>
      <c r="D28" s="57" t="s">
        <v>4</v>
      </c>
      <c r="E28" s="59" t="s">
        <v>67</v>
      </c>
      <c r="F28" s="57">
        <v>107</v>
      </c>
      <c r="G28" s="59" t="s">
        <v>74</v>
      </c>
      <c r="H28" s="7">
        <v>200</v>
      </c>
      <c r="I28" s="47"/>
      <c r="J28" s="48"/>
      <c r="K28" s="48"/>
      <c r="M28" s="49"/>
      <c r="Q28" s="38"/>
    </row>
    <row r="29" spans="1:17" s="7" customFormat="1" x14ac:dyDescent="0.4">
      <c r="A29" s="50">
        <v>111070105</v>
      </c>
      <c r="B29" s="51" t="s">
        <v>75</v>
      </c>
      <c r="C29" s="52">
        <v>11107017005017</v>
      </c>
      <c r="D29" s="51" t="s">
        <v>4</v>
      </c>
      <c r="E29" s="53" t="s">
        <v>67</v>
      </c>
      <c r="F29" s="51">
        <v>107</v>
      </c>
      <c r="G29" s="53" t="s">
        <v>76</v>
      </c>
      <c r="H29" s="54">
        <v>250</v>
      </c>
      <c r="I29" s="55"/>
      <c r="J29" s="56">
        <f>SUMIF($E$8:$E$910,$E29,$H$8:$H$910)</f>
        <v>900</v>
      </c>
      <c r="K29" s="56">
        <f>SUMIF($E$8:$E$910,$E29,$I$8:$I$910)</f>
        <v>0</v>
      </c>
      <c r="M29" s="49"/>
      <c r="Q29" s="38"/>
    </row>
    <row r="30" spans="1:17" s="7" customFormat="1" x14ac:dyDescent="0.4">
      <c r="A30" s="44">
        <v>111080101</v>
      </c>
      <c r="B30" s="57" t="s">
        <v>77</v>
      </c>
      <c r="C30" s="58">
        <v>11108017001017</v>
      </c>
      <c r="D30" s="57" t="s">
        <v>4</v>
      </c>
      <c r="E30" s="59" t="s">
        <v>78</v>
      </c>
      <c r="F30" s="57">
        <v>108</v>
      </c>
      <c r="G30" s="59" t="s">
        <v>79</v>
      </c>
      <c r="H30" s="7">
        <v>450</v>
      </c>
      <c r="I30" s="47"/>
      <c r="J30" s="48"/>
      <c r="K30" s="48"/>
      <c r="M30" s="49"/>
      <c r="Q30" s="38"/>
    </row>
    <row r="31" spans="1:17" s="7" customFormat="1" x14ac:dyDescent="0.4">
      <c r="A31" s="44">
        <v>111080102</v>
      </c>
      <c r="B31" s="57" t="s">
        <v>80</v>
      </c>
      <c r="C31" s="58">
        <v>11108017002017</v>
      </c>
      <c r="D31" s="57" t="s">
        <v>4</v>
      </c>
      <c r="E31" s="59" t="s">
        <v>78</v>
      </c>
      <c r="F31" s="57">
        <v>108</v>
      </c>
      <c r="G31" s="59" t="s">
        <v>81</v>
      </c>
      <c r="H31" s="7" t="s">
        <v>55</v>
      </c>
      <c r="I31" s="47"/>
      <c r="J31" s="48"/>
      <c r="K31" s="48"/>
      <c r="M31" s="49"/>
      <c r="Q31" s="38"/>
    </row>
    <row r="32" spans="1:17" s="7" customFormat="1" x14ac:dyDescent="0.4">
      <c r="A32" s="44">
        <v>111080103</v>
      </c>
      <c r="B32" s="57" t="s">
        <v>82</v>
      </c>
      <c r="C32" s="58">
        <v>11108017003017</v>
      </c>
      <c r="D32" s="57" t="s">
        <v>4</v>
      </c>
      <c r="E32" s="59" t="s">
        <v>78</v>
      </c>
      <c r="F32" s="57">
        <v>108</v>
      </c>
      <c r="G32" s="59" t="s">
        <v>83</v>
      </c>
      <c r="H32" s="7">
        <v>200</v>
      </c>
      <c r="I32" s="47"/>
      <c r="J32" s="48"/>
      <c r="K32" s="48"/>
      <c r="M32" s="49"/>
      <c r="Q32" s="38"/>
    </row>
    <row r="33" spans="1:17" s="7" customFormat="1" ht="18.75" customHeight="1" x14ac:dyDescent="0.4">
      <c r="A33" s="44">
        <v>111080104</v>
      </c>
      <c r="B33" s="57" t="s">
        <v>84</v>
      </c>
      <c r="C33" s="58">
        <v>11108017004017</v>
      </c>
      <c r="D33" s="57" t="s">
        <v>4</v>
      </c>
      <c r="E33" s="59" t="s">
        <v>78</v>
      </c>
      <c r="F33" s="57">
        <v>108</v>
      </c>
      <c r="G33" s="59" t="s">
        <v>85</v>
      </c>
      <c r="H33" s="7">
        <v>200</v>
      </c>
      <c r="I33" s="47"/>
      <c r="J33" s="48"/>
      <c r="K33" s="48"/>
      <c r="M33" s="49"/>
      <c r="Q33" s="38"/>
    </row>
    <row r="34" spans="1:17" s="7" customFormat="1" ht="18.75" customHeight="1" x14ac:dyDescent="0.4">
      <c r="A34" s="50">
        <v>111080105</v>
      </c>
      <c r="B34" s="51" t="s">
        <v>86</v>
      </c>
      <c r="C34" s="52">
        <v>11108017005017</v>
      </c>
      <c r="D34" s="51" t="s">
        <v>4</v>
      </c>
      <c r="E34" s="53" t="s">
        <v>78</v>
      </c>
      <c r="F34" s="51">
        <v>108</v>
      </c>
      <c r="G34" s="53" t="s">
        <v>87</v>
      </c>
      <c r="H34" s="54">
        <v>100</v>
      </c>
      <c r="I34" s="55"/>
      <c r="J34" s="56">
        <f>SUMIF($E$8:$E$910,$E34,$H$8:$H$910)</f>
        <v>950</v>
      </c>
      <c r="K34" s="56">
        <f>SUMIF($E$8:$E$910,$E34,$I$8:$I$910)</f>
        <v>0</v>
      </c>
      <c r="M34" s="49"/>
      <c r="Q34" s="38"/>
    </row>
    <row r="35" spans="1:17" s="7" customFormat="1" ht="18.75" customHeight="1" x14ac:dyDescent="0.4">
      <c r="A35" s="44">
        <v>111090101</v>
      </c>
      <c r="B35" s="57" t="s">
        <v>88</v>
      </c>
      <c r="C35" s="58">
        <v>11109017001017</v>
      </c>
      <c r="D35" s="57" t="s">
        <v>4</v>
      </c>
      <c r="E35" s="59" t="s">
        <v>89</v>
      </c>
      <c r="F35" s="57">
        <v>109</v>
      </c>
      <c r="G35" s="59" t="s">
        <v>90</v>
      </c>
      <c r="H35" s="7" t="s">
        <v>55</v>
      </c>
      <c r="I35" s="47"/>
      <c r="J35" s="48"/>
      <c r="K35" s="48"/>
      <c r="M35" s="49"/>
      <c r="Q35" s="38"/>
    </row>
    <row r="36" spans="1:17" s="7" customFormat="1" ht="18.75" customHeight="1" x14ac:dyDescent="0.4">
      <c r="A36" s="44">
        <v>111090102</v>
      </c>
      <c r="B36" s="57" t="s">
        <v>91</v>
      </c>
      <c r="C36" s="58">
        <v>11109017002017</v>
      </c>
      <c r="D36" s="57" t="s">
        <v>4</v>
      </c>
      <c r="E36" s="59" t="s">
        <v>89</v>
      </c>
      <c r="F36" s="57">
        <v>109</v>
      </c>
      <c r="G36" s="59" t="s">
        <v>92</v>
      </c>
      <c r="H36" s="7">
        <v>200</v>
      </c>
      <c r="I36" s="47"/>
      <c r="J36" s="48"/>
      <c r="K36" s="48"/>
      <c r="M36" s="49"/>
      <c r="Q36" s="38"/>
    </row>
    <row r="37" spans="1:17" s="7" customFormat="1" ht="18.75" customHeight="1" x14ac:dyDescent="0.4">
      <c r="A37" s="50">
        <v>111090103</v>
      </c>
      <c r="B37" s="51" t="s">
        <v>93</v>
      </c>
      <c r="C37" s="52">
        <v>11109017003017</v>
      </c>
      <c r="D37" s="51" t="s">
        <v>4</v>
      </c>
      <c r="E37" s="53" t="s">
        <v>89</v>
      </c>
      <c r="F37" s="51">
        <v>109</v>
      </c>
      <c r="G37" s="53" t="s">
        <v>94</v>
      </c>
      <c r="H37" s="54">
        <v>100</v>
      </c>
      <c r="I37" s="55"/>
      <c r="J37" s="56">
        <f>SUMIF($E$8:$E$910,$E37,$H$8:$H$910)</f>
        <v>300</v>
      </c>
      <c r="K37" s="56">
        <f>SUMIF($E$8:$E$910,$E37,$I$8:$I$910)</f>
        <v>0</v>
      </c>
      <c r="M37" s="49"/>
      <c r="Q37" s="38"/>
    </row>
    <row r="38" spans="1:17" s="7" customFormat="1" ht="18.75" customHeight="1" x14ac:dyDescent="0.4">
      <c r="A38" s="44">
        <v>111100101</v>
      </c>
      <c r="B38" s="57" t="s">
        <v>95</v>
      </c>
      <c r="C38" s="58">
        <v>11110017001017</v>
      </c>
      <c r="D38" s="57" t="s">
        <v>4</v>
      </c>
      <c r="E38" s="59" t="s">
        <v>96</v>
      </c>
      <c r="F38" s="57">
        <v>110</v>
      </c>
      <c r="G38" s="59" t="s">
        <v>97</v>
      </c>
      <c r="H38" s="7">
        <v>100</v>
      </c>
      <c r="I38" s="47"/>
      <c r="J38" s="48"/>
      <c r="K38" s="48"/>
      <c r="M38" s="49"/>
      <c r="Q38" s="38"/>
    </row>
    <row r="39" spans="1:17" s="7" customFormat="1" ht="18.75" customHeight="1" x14ac:dyDescent="0.4">
      <c r="A39" s="44">
        <v>111100102</v>
      </c>
      <c r="B39" s="57" t="s">
        <v>98</v>
      </c>
      <c r="C39" s="58">
        <v>11110017002017</v>
      </c>
      <c r="D39" s="57" t="s">
        <v>4</v>
      </c>
      <c r="E39" s="59" t="s">
        <v>96</v>
      </c>
      <c r="F39" s="57">
        <v>110</v>
      </c>
      <c r="G39" s="59" t="s">
        <v>99</v>
      </c>
      <c r="H39" s="7">
        <v>400</v>
      </c>
      <c r="I39" s="47"/>
      <c r="J39" s="48"/>
      <c r="K39" s="48"/>
      <c r="M39" s="49"/>
      <c r="Q39" s="38"/>
    </row>
    <row r="40" spans="1:17" s="7" customFormat="1" ht="18.75" customHeight="1" x14ac:dyDescent="0.4">
      <c r="A40" s="50">
        <v>111100103</v>
      </c>
      <c r="B40" s="51" t="s">
        <v>100</v>
      </c>
      <c r="C40" s="52">
        <v>11110017003017</v>
      </c>
      <c r="D40" s="51" t="s">
        <v>4</v>
      </c>
      <c r="E40" s="53" t="s">
        <v>96</v>
      </c>
      <c r="F40" s="51">
        <v>110</v>
      </c>
      <c r="G40" s="53" t="s">
        <v>101</v>
      </c>
      <c r="H40" s="54">
        <v>100</v>
      </c>
      <c r="I40" s="55"/>
      <c r="J40" s="56">
        <f>SUMIF($E$8:$E$910,$E40,$H$8:$H$910)</f>
        <v>600</v>
      </c>
      <c r="K40" s="56">
        <f>SUMIF($E$8:$E$910,$E40,$I$8:$I$910)</f>
        <v>0</v>
      </c>
      <c r="M40" s="49"/>
      <c r="Q40" s="38"/>
    </row>
    <row r="41" spans="1:17" s="7" customFormat="1" ht="18.75" customHeight="1" x14ac:dyDescent="0.4">
      <c r="A41" s="44">
        <v>112010101</v>
      </c>
      <c r="B41" s="57" t="s">
        <v>102</v>
      </c>
      <c r="C41" s="58">
        <v>11201017001017</v>
      </c>
      <c r="D41" s="57" t="s">
        <v>4</v>
      </c>
      <c r="E41" s="59" t="s">
        <v>103</v>
      </c>
      <c r="F41" s="57">
        <v>201</v>
      </c>
      <c r="G41" s="59" t="s">
        <v>104</v>
      </c>
      <c r="H41" s="7">
        <v>300</v>
      </c>
      <c r="I41" s="47"/>
      <c r="J41" s="48"/>
      <c r="K41" s="48"/>
      <c r="M41" s="49"/>
      <c r="Q41" s="38"/>
    </row>
    <row r="42" spans="1:17" s="7" customFormat="1" ht="18.75" customHeight="1" x14ac:dyDescent="0.4">
      <c r="A42" s="44">
        <v>112010102</v>
      </c>
      <c r="B42" s="57" t="s">
        <v>105</v>
      </c>
      <c r="C42" s="58">
        <v>11201017002017</v>
      </c>
      <c r="D42" s="57" t="s">
        <v>4</v>
      </c>
      <c r="E42" s="59" t="s">
        <v>103</v>
      </c>
      <c r="F42" s="57">
        <v>201</v>
      </c>
      <c r="G42" s="59" t="s">
        <v>106</v>
      </c>
      <c r="H42" s="7">
        <v>300</v>
      </c>
      <c r="I42" s="47"/>
      <c r="J42" s="48"/>
      <c r="K42" s="48"/>
      <c r="M42" s="49"/>
      <c r="Q42" s="38"/>
    </row>
    <row r="43" spans="1:17" s="7" customFormat="1" ht="18.75" customHeight="1" x14ac:dyDescent="0.4">
      <c r="A43" s="44">
        <v>112010103</v>
      </c>
      <c r="B43" s="57" t="s">
        <v>107</v>
      </c>
      <c r="C43" s="58">
        <v>11201017003017</v>
      </c>
      <c r="D43" s="57" t="s">
        <v>4</v>
      </c>
      <c r="E43" s="59" t="s">
        <v>103</v>
      </c>
      <c r="F43" s="57">
        <v>201</v>
      </c>
      <c r="G43" s="59" t="s">
        <v>108</v>
      </c>
      <c r="H43" s="7">
        <v>150</v>
      </c>
      <c r="I43" s="47"/>
      <c r="J43" s="48"/>
      <c r="K43" s="48"/>
      <c r="M43" s="49"/>
      <c r="Q43" s="38"/>
    </row>
    <row r="44" spans="1:17" s="7" customFormat="1" ht="18.75" customHeight="1" x14ac:dyDescent="0.4">
      <c r="A44" s="44">
        <v>112010104</v>
      </c>
      <c r="B44" s="57" t="s">
        <v>109</v>
      </c>
      <c r="C44" s="58">
        <v>11201017004017</v>
      </c>
      <c r="D44" s="57" t="s">
        <v>4</v>
      </c>
      <c r="E44" s="59" t="s">
        <v>103</v>
      </c>
      <c r="F44" s="57">
        <v>201</v>
      </c>
      <c r="G44" s="59" t="s">
        <v>110</v>
      </c>
      <c r="H44" s="7">
        <v>250</v>
      </c>
      <c r="I44" s="47"/>
      <c r="J44" s="48"/>
      <c r="K44" s="48"/>
      <c r="M44" s="49"/>
      <c r="Q44" s="38"/>
    </row>
    <row r="45" spans="1:17" s="7" customFormat="1" ht="18.75" customHeight="1" x14ac:dyDescent="0.4">
      <c r="A45" s="44">
        <v>112010105</v>
      </c>
      <c r="B45" s="57" t="s">
        <v>111</v>
      </c>
      <c r="C45" s="58">
        <v>11201017005017</v>
      </c>
      <c r="D45" s="57" t="s">
        <v>4</v>
      </c>
      <c r="E45" s="59" t="s">
        <v>103</v>
      </c>
      <c r="F45" s="57">
        <v>201</v>
      </c>
      <c r="G45" s="59" t="s">
        <v>112</v>
      </c>
      <c r="H45" s="7">
        <v>300</v>
      </c>
      <c r="I45" s="47"/>
      <c r="J45" s="48"/>
      <c r="K45" s="48"/>
      <c r="M45" s="49"/>
      <c r="Q45" s="38"/>
    </row>
    <row r="46" spans="1:17" s="7" customFormat="1" ht="18.75" customHeight="1" x14ac:dyDescent="0.4">
      <c r="A46" s="44">
        <v>112010106</v>
      </c>
      <c r="B46" s="57" t="s">
        <v>113</v>
      </c>
      <c r="C46" s="58">
        <v>11201017006017</v>
      </c>
      <c r="D46" s="57" t="s">
        <v>4</v>
      </c>
      <c r="E46" s="59" t="s">
        <v>103</v>
      </c>
      <c r="F46" s="57">
        <v>201</v>
      </c>
      <c r="G46" s="59" t="s">
        <v>114</v>
      </c>
      <c r="H46" s="7">
        <v>200</v>
      </c>
      <c r="I46" s="47"/>
      <c r="J46" s="48"/>
      <c r="K46" s="48"/>
      <c r="M46" s="49"/>
      <c r="Q46" s="38"/>
    </row>
    <row r="47" spans="1:17" s="7" customFormat="1" ht="18.75" customHeight="1" x14ac:dyDescent="0.4">
      <c r="A47" s="44">
        <v>112010107</v>
      </c>
      <c r="B47" s="57" t="s">
        <v>115</v>
      </c>
      <c r="C47" s="58">
        <v>11201017007017</v>
      </c>
      <c r="D47" s="57" t="s">
        <v>4</v>
      </c>
      <c r="E47" s="59" t="s">
        <v>103</v>
      </c>
      <c r="F47" s="57">
        <v>201</v>
      </c>
      <c r="G47" s="59" t="s">
        <v>116</v>
      </c>
      <c r="H47" s="7">
        <v>250</v>
      </c>
      <c r="I47" s="47"/>
      <c r="J47" s="48"/>
      <c r="K47" s="48"/>
      <c r="M47" s="49"/>
      <c r="Q47" s="38"/>
    </row>
    <row r="48" spans="1:17" s="7" customFormat="1" ht="18.75" customHeight="1" x14ac:dyDescent="0.4">
      <c r="A48" s="44">
        <v>112010110</v>
      </c>
      <c r="B48" s="57" t="s">
        <v>117</v>
      </c>
      <c r="C48" s="58">
        <v>11201017009017</v>
      </c>
      <c r="D48" s="57" t="s">
        <v>4</v>
      </c>
      <c r="E48" s="59" t="s">
        <v>103</v>
      </c>
      <c r="F48" s="57">
        <v>201</v>
      </c>
      <c r="G48" s="59" t="s">
        <v>118</v>
      </c>
      <c r="H48" s="7" t="s">
        <v>55</v>
      </c>
      <c r="I48" s="47"/>
      <c r="J48" s="48"/>
      <c r="K48" s="48"/>
      <c r="M48" s="49"/>
      <c r="Q48" s="38"/>
    </row>
    <row r="49" spans="1:17" s="7" customFormat="1" ht="18.75" customHeight="1" x14ac:dyDescent="0.4">
      <c r="A49" s="50">
        <v>112010111</v>
      </c>
      <c r="B49" s="51" t="s">
        <v>119</v>
      </c>
      <c r="C49" s="52">
        <v>11201017010017</v>
      </c>
      <c r="D49" s="51" t="s">
        <v>4</v>
      </c>
      <c r="E49" s="53" t="s">
        <v>103</v>
      </c>
      <c r="F49" s="51">
        <v>201</v>
      </c>
      <c r="G49" s="53" t="s">
        <v>120</v>
      </c>
      <c r="H49" s="54">
        <v>150</v>
      </c>
      <c r="I49" s="55"/>
      <c r="J49" s="56">
        <f>SUMIF($E$8:$E$910,$E49,$H$8:$H$910)</f>
        <v>1900</v>
      </c>
      <c r="K49" s="56">
        <f>SUMIF($E$8:$E$910,$E49,$I$8:$I$910)</f>
        <v>0</v>
      </c>
      <c r="M49" s="49"/>
      <c r="Q49" s="38"/>
    </row>
    <row r="50" spans="1:17" s="7" customFormat="1" ht="18.75" customHeight="1" x14ac:dyDescent="0.4">
      <c r="A50" s="45">
        <v>112020101</v>
      </c>
      <c r="B50" s="8" t="s">
        <v>121</v>
      </c>
      <c r="C50" s="66">
        <v>11202017001017</v>
      </c>
      <c r="D50" s="8" t="s">
        <v>4</v>
      </c>
      <c r="E50" s="59" t="s">
        <v>122</v>
      </c>
      <c r="F50" s="8">
        <v>202</v>
      </c>
      <c r="G50" s="67" t="s">
        <v>123</v>
      </c>
      <c r="H50" s="7">
        <v>100</v>
      </c>
      <c r="I50" s="47"/>
      <c r="J50" s="48"/>
      <c r="K50" s="48"/>
      <c r="M50" s="49"/>
    </row>
    <row r="51" spans="1:17" s="7" customFormat="1" ht="18.75" customHeight="1" x14ac:dyDescent="0.4">
      <c r="A51" s="45">
        <v>112020102</v>
      </c>
      <c r="B51" s="8" t="s">
        <v>124</v>
      </c>
      <c r="C51" s="66">
        <v>11202017002017</v>
      </c>
      <c r="D51" s="8" t="s">
        <v>4</v>
      </c>
      <c r="E51" s="59" t="s">
        <v>122</v>
      </c>
      <c r="F51" s="8">
        <v>202</v>
      </c>
      <c r="G51" s="67" t="s">
        <v>125</v>
      </c>
      <c r="H51" s="7">
        <v>50</v>
      </c>
      <c r="I51" s="47"/>
      <c r="J51" s="48"/>
      <c r="K51" s="48"/>
      <c r="M51" s="49"/>
    </row>
    <row r="52" spans="1:17" s="7" customFormat="1" ht="18.75" customHeight="1" x14ac:dyDescent="0.4">
      <c r="A52" s="45">
        <v>112020103</v>
      </c>
      <c r="B52" s="8" t="s">
        <v>126</v>
      </c>
      <c r="C52" s="66">
        <v>11202017003017</v>
      </c>
      <c r="D52" s="8" t="s">
        <v>4</v>
      </c>
      <c r="E52" s="59" t="s">
        <v>122</v>
      </c>
      <c r="F52" s="8">
        <v>202</v>
      </c>
      <c r="G52" s="67" t="s">
        <v>127</v>
      </c>
      <c r="H52" s="7">
        <v>50</v>
      </c>
      <c r="I52" s="47"/>
      <c r="J52" s="48"/>
      <c r="K52" s="48"/>
      <c r="M52" s="49"/>
    </row>
    <row r="53" spans="1:17" s="7" customFormat="1" ht="18.75" customHeight="1" x14ac:dyDescent="0.4">
      <c r="A53" s="45">
        <v>112020104</v>
      </c>
      <c r="B53" s="8" t="s">
        <v>128</v>
      </c>
      <c r="C53" s="66">
        <v>11202017004017</v>
      </c>
      <c r="D53" s="8" t="s">
        <v>4</v>
      </c>
      <c r="E53" s="59" t="s">
        <v>122</v>
      </c>
      <c r="F53" s="8">
        <v>202</v>
      </c>
      <c r="G53" s="67" t="s">
        <v>129</v>
      </c>
      <c r="H53" s="7">
        <v>50</v>
      </c>
      <c r="I53" s="47"/>
      <c r="J53" s="48"/>
      <c r="K53" s="48"/>
      <c r="M53" s="49"/>
    </row>
    <row r="54" spans="1:17" s="7" customFormat="1" ht="18.75" customHeight="1" x14ac:dyDescent="0.4">
      <c r="A54" s="45">
        <v>112020105</v>
      </c>
      <c r="B54" s="8" t="s">
        <v>130</v>
      </c>
      <c r="C54" s="66">
        <v>11202017005017</v>
      </c>
      <c r="D54" s="8" t="s">
        <v>4</v>
      </c>
      <c r="E54" s="59" t="s">
        <v>122</v>
      </c>
      <c r="F54" s="8">
        <v>202</v>
      </c>
      <c r="G54" s="67" t="s">
        <v>131</v>
      </c>
      <c r="H54" s="7">
        <v>150</v>
      </c>
      <c r="I54" s="47"/>
      <c r="J54" s="48"/>
      <c r="K54" s="48"/>
      <c r="M54" s="49"/>
    </row>
    <row r="55" spans="1:17" s="7" customFormat="1" ht="18.75" customHeight="1" x14ac:dyDescent="0.4">
      <c r="A55" s="45">
        <v>112020106</v>
      </c>
      <c r="B55" s="8" t="s">
        <v>132</v>
      </c>
      <c r="C55" s="66">
        <v>11202017006017</v>
      </c>
      <c r="D55" s="8" t="s">
        <v>4</v>
      </c>
      <c r="E55" s="59" t="s">
        <v>122</v>
      </c>
      <c r="F55" s="8">
        <v>202</v>
      </c>
      <c r="G55" s="67" t="s">
        <v>133</v>
      </c>
      <c r="H55" s="7" t="s">
        <v>55</v>
      </c>
      <c r="I55" s="47"/>
      <c r="J55" s="48"/>
      <c r="K55" s="48"/>
      <c r="M55" s="49"/>
    </row>
    <row r="56" spans="1:17" s="7" customFormat="1" ht="18.75" customHeight="1" x14ac:dyDescent="0.4">
      <c r="A56" s="45">
        <v>112020107</v>
      </c>
      <c r="B56" s="8" t="s">
        <v>134</v>
      </c>
      <c r="C56" s="66">
        <v>11202017007017</v>
      </c>
      <c r="D56" s="8" t="s">
        <v>4</v>
      </c>
      <c r="E56" s="59" t="s">
        <v>122</v>
      </c>
      <c r="F56" s="8">
        <v>202</v>
      </c>
      <c r="G56" s="67" t="s">
        <v>135</v>
      </c>
      <c r="H56" s="7">
        <v>50</v>
      </c>
      <c r="I56" s="47"/>
      <c r="J56" s="48"/>
      <c r="K56" s="48"/>
      <c r="M56" s="49"/>
    </row>
    <row r="57" spans="1:17" s="7" customFormat="1" ht="18.75" customHeight="1" x14ac:dyDescent="0.4">
      <c r="A57" s="45">
        <v>112020108</v>
      </c>
      <c r="B57" s="8" t="s">
        <v>136</v>
      </c>
      <c r="C57" s="66">
        <v>11202017008017</v>
      </c>
      <c r="D57" s="8" t="s">
        <v>4</v>
      </c>
      <c r="E57" s="59" t="s">
        <v>122</v>
      </c>
      <c r="F57" s="8">
        <v>202</v>
      </c>
      <c r="G57" s="67" t="s">
        <v>137</v>
      </c>
      <c r="H57" s="7">
        <v>100</v>
      </c>
      <c r="I57" s="47"/>
      <c r="J57" s="48"/>
      <c r="K57" s="48"/>
      <c r="M57" s="49"/>
    </row>
    <row r="58" spans="1:17" s="7" customFormat="1" ht="18.75" customHeight="1" x14ac:dyDescent="0.4">
      <c r="A58" s="68">
        <v>112020109</v>
      </c>
      <c r="B58" s="69" t="s">
        <v>138</v>
      </c>
      <c r="C58" s="70">
        <v>11202017009017</v>
      </c>
      <c r="D58" s="69" t="s">
        <v>4</v>
      </c>
      <c r="E58" s="53" t="s">
        <v>122</v>
      </c>
      <c r="F58" s="69">
        <v>202</v>
      </c>
      <c r="G58" s="71" t="s">
        <v>139</v>
      </c>
      <c r="H58" s="54">
        <v>100</v>
      </c>
      <c r="I58" s="55"/>
      <c r="J58" s="56">
        <f>SUMIF($E$8:$E$910,$E58,$H$8:$H$910)</f>
        <v>650</v>
      </c>
      <c r="K58" s="56">
        <f>SUMIF($E$8:$E$910,$E58,$I$8:$I$910)</f>
        <v>0</v>
      </c>
      <c r="M58" s="49"/>
    </row>
    <row r="59" spans="1:17" s="7" customFormat="1" ht="18.75" customHeight="1" x14ac:dyDescent="0.4">
      <c r="A59" s="44">
        <v>112030101</v>
      </c>
      <c r="B59" s="57" t="s">
        <v>140</v>
      </c>
      <c r="C59" s="58">
        <v>11203017001017</v>
      </c>
      <c r="D59" s="57" t="s">
        <v>4</v>
      </c>
      <c r="E59" s="59" t="s">
        <v>141</v>
      </c>
      <c r="F59" s="57">
        <v>203</v>
      </c>
      <c r="G59" s="59" t="s">
        <v>142</v>
      </c>
      <c r="H59" s="7" t="s">
        <v>55</v>
      </c>
      <c r="I59" s="47"/>
      <c r="J59" s="48"/>
      <c r="K59" s="48"/>
      <c r="M59" s="49"/>
    </row>
    <row r="60" spans="1:17" s="7" customFormat="1" ht="18.75" customHeight="1" x14ac:dyDescent="0.4">
      <c r="A60" s="44">
        <v>112030102</v>
      </c>
      <c r="B60" s="57" t="s">
        <v>143</v>
      </c>
      <c r="C60" s="58">
        <v>11203017002017</v>
      </c>
      <c r="D60" s="57" t="s">
        <v>4</v>
      </c>
      <c r="E60" s="59" t="s">
        <v>141</v>
      </c>
      <c r="F60" s="57">
        <v>203</v>
      </c>
      <c r="G60" s="59" t="s">
        <v>144</v>
      </c>
      <c r="H60" s="7">
        <v>500</v>
      </c>
      <c r="I60" s="47"/>
      <c r="J60" s="48"/>
      <c r="K60" s="48"/>
      <c r="M60" s="49"/>
    </row>
    <row r="61" spans="1:17" s="7" customFormat="1" ht="18.75" customHeight="1" x14ac:dyDescent="0.4">
      <c r="A61" s="44">
        <v>112030105</v>
      </c>
      <c r="B61" s="57" t="s">
        <v>145</v>
      </c>
      <c r="C61" s="58">
        <v>11203017005017</v>
      </c>
      <c r="D61" s="57" t="s">
        <v>4</v>
      </c>
      <c r="E61" s="59" t="s">
        <v>141</v>
      </c>
      <c r="F61" s="57">
        <v>203</v>
      </c>
      <c r="G61" s="59" t="s">
        <v>146</v>
      </c>
      <c r="H61" s="7">
        <v>200</v>
      </c>
      <c r="I61" s="47"/>
      <c r="J61" s="48"/>
      <c r="K61" s="48"/>
      <c r="M61" s="49"/>
    </row>
    <row r="62" spans="1:17" s="7" customFormat="1" ht="18.75" customHeight="1" x14ac:dyDescent="0.4">
      <c r="A62" s="44">
        <v>112030106</v>
      </c>
      <c r="B62" s="57" t="s">
        <v>147</v>
      </c>
      <c r="C62" s="58">
        <v>11203017006017</v>
      </c>
      <c r="D62" s="57" t="s">
        <v>4</v>
      </c>
      <c r="E62" s="59" t="s">
        <v>141</v>
      </c>
      <c r="F62" s="57">
        <v>203</v>
      </c>
      <c r="G62" s="59" t="s">
        <v>148</v>
      </c>
      <c r="H62" s="7">
        <v>300</v>
      </c>
      <c r="I62" s="47"/>
      <c r="J62" s="48"/>
      <c r="K62" s="48"/>
      <c r="M62" s="49"/>
      <c r="Q62" s="38"/>
    </row>
    <row r="63" spans="1:17" s="7" customFormat="1" ht="18.75" customHeight="1" x14ac:dyDescent="0.4">
      <c r="A63" s="44">
        <v>112030108</v>
      </c>
      <c r="B63" s="57" t="s">
        <v>149</v>
      </c>
      <c r="C63" s="58">
        <v>11203017007017</v>
      </c>
      <c r="D63" s="57" t="s">
        <v>4</v>
      </c>
      <c r="E63" s="59" t="s">
        <v>141</v>
      </c>
      <c r="F63" s="57">
        <v>203</v>
      </c>
      <c r="G63" s="59" t="s">
        <v>150</v>
      </c>
      <c r="H63" s="7">
        <v>200</v>
      </c>
      <c r="I63" s="47"/>
      <c r="J63" s="48"/>
      <c r="K63" s="48"/>
      <c r="M63" s="49"/>
    </row>
    <row r="64" spans="1:17" s="7" customFormat="1" ht="18.75" customHeight="1" x14ac:dyDescent="0.4">
      <c r="A64" s="44">
        <v>112030110</v>
      </c>
      <c r="B64" s="57" t="s">
        <v>151</v>
      </c>
      <c r="C64" s="58">
        <v>11203017008017</v>
      </c>
      <c r="D64" s="57" t="s">
        <v>4</v>
      </c>
      <c r="E64" s="59" t="s">
        <v>141</v>
      </c>
      <c r="F64" s="57">
        <v>203</v>
      </c>
      <c r="G64" s="59" t="s">
        <v>152</v>
      </c>
      <c r="H64" s="7">
        <v>700</v>
      </c>
      <c r="I64" s="47"/>
      <c r="J64" s="48"/>
      <c r="K64" s="48"/>
      <c r="M64" s="49"/>
    </row>
    <row r="65" spans="1:17" s="7" customFormat="1" ht="18.75" customHeight="1" x14ac:dyDescent="0.4">
      <c r="A65" s="44">
        <v>112030111</v>
      </c>
      <c r="B65" s="57" t="s">
        <v>153</v>
      </c>
      <c r="C65" s="58">
        <v>11203017009017</v>
      </c>
      <c r="D65" s="57" t="s">
        <v>4</v>
      </c>
      <c r="E65" s="59" t="s">
        <v>141</v>
      </c>
      <c r="F65" s="57">
        <v>203</v>
      </c>
      <c r="G65" s="59" t="s">
        <v>154</v>
      </c>
      <c r="H65" s="7">
        <v>600</v>
      </c>
      <c r="I65" s="47"/>
      <c r="J65" s="48"/>
      <c r="K65" s="48"/>
      <c r="M65" s="49"/>
    </row>
    <row r="66" spans="1:17" s="7" customFormat="1" ht="18.75" customHeight="1" x14ac:dyDescent="0.4">
      <c r="A66" s="44">
        <v>112030112</v>
      </c>
      <c r="B66" s="57" t="s">
        <v>155</v>
      </c>
      <c r="C66" s="58">
        <v>11203017010017</v>
      </c>
      <c r="D66" s="57" t="s">
        <v>4</v>
      </c>
      <c r="E66" s="59" t="s">
        <v>141</v>
      </c>
      <c r="F66" s="57">
        <v>203</v>
      </c>
      <c r="G66" s="59" t="s">
        <v>156</v>
      </c>
      <c r="H66" s="7">
        <v>650</v>
      </c>
      <c r="I66" s="47"/>
      <c r="J66" s="48"/>
      <c r="K66" s="48"/>
      <c r="M66" s="49"/>
    </row>
    <row r="67" spans="1:17" s="7" customFormat="1" ht="18.75" customHeight="1" x14ac:dyDescent="0.4">
      <c r="A67" s="44">
        <v>112030114</v>
      </c>
      <c r="B67" s="57" t="s">
        <v>157</v>
      </c>
      <c r="C67" s="58">
        <v>11203017011017</v>
      </c>
      <c r="D67" s="57" t="s">
        <v>4</v>
      </c>
      <c r="E67" s="59" t="s">
        <v>141</v>
      </c>
      <c r="F67" s="57">
        <v>203</v>
      </c>
      <c r="G67" s="59" t="s">
        <v>158</v>
      </c>
      <c r="H67" s="7">
        <v>500</v>
      </c>
      <c r="I67" s="47"/>
      <c r="J67" s="48"/>
      <c r="K67" s="48"/>
      <c r="M67" s="49"/>
    </row>
    <row r="68" spans="1:17" s="7" customFormat="1" ht="18.75" customHeight="1" x14ac:dyDescent="0.4">
      <c r="A68" s="44">
        <v>112030115</v>
      </c>
      <c r="B68" s="57" t="s">
        <v>159</v>
      </c>
      <c r="C68" s="58">
        <v>11203017012017</v>
      </c>
      <c r="D68" s="57" t="s">
        <v>4</v>
      </c>
      <c r="E68" s="59" t="s">
        <v>141</v>
      </c>
      <c r="F68" s="57">
        <v>203</v>
      </c>
      <c r="G68" s="59" t="s">
        <v>160</v>
      </c>
      <c r="H68" s="7">
        <v>250</v>
      </c>
      <c r="I68" s="47"/>
      <c r="J68" s="48"/>
      <c r="K68" s="48"/>
      <c r="M68" s="49"/>
    </row>
    <row r="69" spans="1:17" s="7" customFormat="1" ht="18.75" customHeight="1" x14ac:dyDescent="0.4">
      <c r="A69" s="50">
        <v>112030116</v>
      </c>
      <c r="B69" s="51" t="s">
        <v>161</v>
      </c>
      <c r="C69" s="52">
        <v>11203017013017</v>
      </c>
      <c r="D69" s="51" t="s">
        <v>4</v>
      </c>
      <c r="E69" s="53" t="s">
        <v>141</v>
      </c>
      <c r="F69" s="51">
        <v>203</v>
      </c>
      <c r="G69" s="53" t="s">
        <v>162</v>
      </c>
      <c r="H69" s="54">
        <v>450</v>
      </c>
      <c r="I69" s="55"/>
      <c r="J69" s="56">
        <f>SUMIF($E$8:$E$910,$E69,$H$8:$H$910)</f>
        <v>4350</v>
      </c>
      <c r="K69" s="56">
        <f>SUMIF($E$8:$E$910,$E69,$I$8:$I$910)</f>
        <v>0</v>
      </c>
      <c r="M69" s="49"/>
    </row>
    <row r="70" spans="1:17" s="7" customFormat="1" ht="18.75" customHeight="1" x14ac:dyDescent="0.4">
      <c r="A70" s="72">
        <v>112060101</v>
      </c>
      <c r="B70" s="73" t="s">
        <v>163</v>
      </c>
      <c r="C70" s="74">
        <v>11206017001017</v>
      </c>
      <c r="D70" s="73" t="s">
        <v>4</v>
      </c>
      <c r="E70" s="75" t="s">
        <v>164</v>
      </c>
      <c r="F70" s="73">
        <v>206</v>
      </c>
      <c r="G70" s="76" t="s">
        <v>165</v>
      </c>
      <c r="H70" s="77">
        <v>50</v>
      </c>
      <c r="I70" s="78"/>
      <c r="J70" s="79"/>
      <c r="K70" s="79"/>
      <c r="M70" s="49"/>
    </row>
    <row r="71" spans="1:17" s="7" customFormat="1" ht="18.75" customHeight="1" x14ac:dyDescent="0.4">
      <c r="A71" s="45">
        <v>112060102</v>
      </c>
      <c r="B71" s="8" t="s">
        <v>166</v>
      </c>
      <c r="C71" s="66">
        <v>11206017002017</v>
      </c>
      <c r="D71" s="8" t="s">
        <v>4</v>
      </c>
      <c r="E71" s="59" t="s">
        <v>164</v>
      </c>
      <c r="F71" s="8">
        <v>206</v>
      </c>
      <c r="G71" s="67" t="s">
        <v>167</v>
      </c>
      <c r="H71" s="7">
        <v>100</v>
      </c>
      <c r="I71" s="47"/>
      <c r="J71" s="48"/>
      <c r="K71" s="48"/>
      <c r="M71" s="49"/>
    </row>
    <row r="72" spans="1:17" s="7" customFormat="1" ht="18.75" customHeight="1" x14ac:dyDescent="0.4">
      <c r="A72" s="68">
        <v>112060103</v>
      </c>
      <c r="B72" s="69" t="s">
        <v>168</v>
      </c>
      <c r="C72" s="70">
        <v>11206017003017</v>
      </c>
      <c r="D72" s="69" t="s">
        <v>4</v>
      </c>
      <c r="E72" s="53" t="s">
        <v>164</v>
      </c>
      <c r="F72" s="69">
        <v>206</v>
      </c>
      <c r="G72" s="71" t="s">
        <v>169</v>
      </c>
      <c r="H72" s="54">
        <v>50</v>
      </c>
      <c r="I72" s="55"/>
      <c r="J72" s="56">
        <f>SUMIF($E$8:$E$910,$E72,$H$8:$H$910)</f>
        <v>200</v>
      </c>
      <c r="K72" s="56">
        <f>SUMIF($E$8:$E$910,$E72,$I$8:$I$910)</f>
        <v>0</v>
      </c>
      <c r="M72" s="49"/>
    </row>
    <row r="73" spans="1:17" s="7" customFormat="1" ht="18.75" customHeight="1" x14ac:dyDescent="0.4">
      <c r="A73" s="45">
        <v>112070101</v>
      </c>
      <c r="B73" s="8" t="s">
        <v>170</v>
      </c>
      <c r="C73" s="66">
        <v>11207017001017</v>
      </c>
      <c r="D73" s="8" t="s">
        <v>4</v>
      </c>
      <c r="E73" s="59" t="s">
        <v>171</v>
      </c>
      <c r="F73" s="8">
        <v>207</v>
      </c>
      <c r="G73" s="67" t="s">
        <v>172</v>
      </c>
      <c r="H73" s="7">
        <v>100</v>
      </c>
      <c r="I73" s="47"/>
      <c r="J73" s="48"/>
      <c r="K73" s="48"/>
      <c r="M73" s="49"/>
    </row>
    <row r="74" spans="1:17" s="7" customFormat="1" ht="18.75" customHeight="1" x14ac:dyDescent="0.4">
      <c r="A74" s="45">
        <v>112070102</v>
      </c>
      <c r="B74" s="8" t="s">
        <v>173</v>
      </c>
      <c r="C74" s="66">
        <v>11207017002017</v>
      </c>
      <c r="D74" s="8" t="s">
        <v>4</v>
      </c>
      <c r="E74" s="59" t="s">
        <v>171</v>
      </c>
      <c r="F74" s="8">
        <v>207</v>
      </c>
      <c r="G74" s="67" t="s">
        <v>174</v>
      </c>
      <c r="H74" s="7">
        <v>50</v>
      </c>
      <c r="I74" s="47"/>
      <c r="J74" s="48"/>
      <c r="K74" s="48"/>
      <c r="M74" s="49"/>
      <c r="Q74" s="38"/>
    </row>
    <row r="75" spans="1:17" s="7" customFormat="1" ht="18.75" customHeight="1" x14ac:dyDescent="0.4">
      <c r="A75" s="45">
        <v>112070103</v>
      </c>
      <c r="B75" s="8" t="s">
        <v>175</v>
      </c>
      <c r="C75" s="66">
        <v>11207017003017</v>
      </c>
      <c r="D75" s="8" t="s">
        <v>4</v>
      </c>
      <c r="E75" s="59" t="s">
        <v>171</v>
      </c>
      <c r="F75" s="8">
        <v>207</v>
      </c>
      <c r="G75" s="67" t="s">
        <v>176</v>
      </c>
      <c r="H75" s="7">
        <v>50</v>
      </c>
      <c r="I75" s="47"/>
      <c r="J75" s="48"/>
      <c r="K75" s="48"/>
      <c r="M75" s="49"/>
      <c r="Q75" s="38"/>
    </row>
    <row r="76" spans="1:17" s="7" customFormat="1" ht="18.75" customHeight="1" x14ac:dyDescent="0.4">
      <c r="A76" s="45">
        <v>112070151</v>
      </c>
      <c r="B76" s="8" t="s">
        <v>177</v>
      </c>
      <c r="C76" s="66">
        <v>11207099001017</v>
      </c>
      <c r="D76" s="8" t="s">
        <v>4</v>
      </c>
      <c r="E76" s="59" t="s">
        <v>171</v>
      </c>
      <c r="F76" s="8">
        <v>207</v>
      </c>
      <c r="G76" s="67" t="s">
        <v>178</v>
      </c>
      <c r="H76" s="7">
        <v>50</v>
      </c>
      <c r="I76" s="47"/>
      <c r="J76" s="48"/>
      <c r="K76" s="48"/>
      <c r="M76" s="49"/>
      <c r="Q76" s="49"/>
    </row>
    <row r="77" spans="1:17" s="7" customFormat="1" ht="18.75" customHeight="1" x14ac:dyDescent="0.4">
      <c r="A77" s="68">
        <v>112070152</v>
      </c>
      <c r="B77" s="69" t="s">
        <v>179</v>
      </c>
      <c r="C77" s="70">
        <v>11207017004017</v>
      </c>
      <c r="D77" s="69" t="s">
        <v>4</v>
      </c>
      <c r="E77" s="53" t="s">
        <v>171</v>
      </c>
      <c r="F77" s="69">
        <v>207</v>
      </c>
      <c r="G77" s="71" t="s">
        <v>180</v>
      </c>
      <c r="H77" s="54">
        <v>50</v>
      </c>
      <c r="I77" s="55"/>
      <c r="J77" s="56">
        <f>SUMIF($E$8:$E$910,$E77,$H$8:$H$910)</f>
        <v>300</v>
      </c>
      <c r="K77" s="56">
        <f>SUMIF($E$8:$E$910,$E77,$I$8:$I$910)</f>
        <v>0</v>
      </c>
      <c r="M77" s="49"/>
      <c r="Q77" s="49"/>
    </row>
    <row r="78" spans="1:17" s="7" customFormat="1" ht="18.75" customHeight="1" x14ac:dyDescent="0.4">
      <c r="A78" s="44">
        <v>112080101</v>
      </c>
      <c r="B78" s="57" t="s">
        <v>181</v>
      </c>
      <c r="C78" s="58">
        <v>11208017001017</v>
      </c>
      <c r="D78" s="57" t="s">
        <v>4</v>
      </c>
      <c r="E78" s="59" t="s">
        <v>182</v>
      </c>
      <c r="F78" s="57">
        <v>208</v>
      </c>
      <c r="G78" s="59" t="s">
        <v>183</v>
      </c>
      <c r="H78" s="7" t="s">
        <v>55</v>
      </c>
      <c r="I78" s="47"/>
      <c r="J78" s="48"/>
      <c r="K78" s="48"/>
      <c r="M78" s="49"/>
      <c r="Q78" s="49"/>
    </row>
    <row r="79" spans="1:17" s="7" customFormat="1" ht="18.75" customHeight="1" x14ac:dyDescent="0.4">
      <c r="A79" s="44">
        <v>112080102</v>
      </c>
      <c r="B79" s="57" t="s">
        <v>184</v>
      </c>
      <c r="C79" s="58">
        <v>11208017002017</v>
      </c>
      <c r="D79" s="57" t="s">
        <v>4</v>
      </c>
      <c r="E79" s="59" t="s">
        <v>182</v>
      </c>
      <c r="F79" s="57">
        <v>208</v>
      </c>
      <c r="G79" s="59" t="s">
        <v>185</v>
      </c>
      <c r="H79" s="7">
        <v>600</v>
      </c>
      <c r="I79" s="47"/>
      <c r="J79" s="48"/>
      <c r="K79" s="48"/>
      <c r="M79" s="49"/>
      <c r="Q79" s="49"/>
    </row>
    <row r="80" spans="1:17" s="7" customFormat="1" ht="18.75" customHeight="1" x14ac:dyDescent="0.4">
      <c r="A80" s="44">
        <v>112080103</v>
      </c>
      <c r="B80" s="57" t="s">
        <v>186</v>
      </c>
      <c r="C80" s="58">
        <v>11208017003017</v>
      </c>
      <c r="D80" s="57" t="s">
        <v>4</v>
      </c>
      <c r="E80" s="59" t="s">
        <v>182</v>
      </c>
      <c r="F80" s="57">
        <v>208</v>
      </c>
      <c r="G80" s="59" t="s">
        <v>187</v>
      </c>
      <c r="H80" s="7">
        <v>550</v>
      </c>
      <c r="I80" s="47"/>
      <c r="J80" s="48"/>
      <c r="K80" s="48"/>
      <c r="M80" s="49"/>
      <c r="Q80" s="49"/>
    </row>
    <row r="81" spans="1:17" s="7" customFormat="1" ht="18.75" customHeight="1" x14ac:dyDescent="0.4">
      <c r="A81" s="44">
        <v>112080104</v>
      </c>
      <c r="B81" s="57" t="s">
        <v>188</v>
      </c>
      <c r="C81" s="58">
        <v>11208017004017</v>
      </c>
      <c r="D81" s="57" t="s">
        <v>4</v>
      </c>
      <c r="E81" s="59" t="s">
        <v>182</v>
      </c>
      <c r="F81" s="57">
        <v>208</v>
      </c>
      <c r="G81" s="59" t="s">
        <v>189</v>
      </c>
      <c r="H81" s="7">
        <v>500</v>
      </c>
      <c r="I81" s="47"/>
      <c r="J81" s="48"/>
      <c r="K81" s="48"/>
      <c r="M81" s="49"/>
      <c r="Q81" s="49"/>
    </row>
    <row r="82" spans="1:17" s="7" customFormat="1" ht="18.75" customHeight="1" x14ac:dyDescent="0.4">
      <c r="A82" s="44">
        <v>112080106</v>
      </c>
      <c r="B82" s="57" t="s">
        <v>190</v>
      </c>
      <c r="C82" s="58">
        <v>11208017005017</v>
      </c>
      <c r="D82" s="57" t="s">
        <v>4</v>
      </c>
      <c r="E82" s="59" t="s">
        <v>182</v>
      </c>
      <c r="F82" s="57">
        <v>208</v>
      </c>
      <c r="G82" s="59" t="s">
        <v>191</v>
      </c>
      <c r="H82" s="7">
        <v>850</v>
      </c>
      <c r="I82" s="47"/>
      <c r="J82" s="48"/>
      <c r="K82" s="48"/>
      <c r="M82" s="49"/>
      <c r="Q82" s="49"/>
    </row>
    <row r="83" spans="1:17" s="7" customFormat="1" ht="18.75" customHeight="1" x14ac:dyDescent="0.4">
      <c r="A83" s="44">
        <v>112080109</v>
      </c>
      <c r="B83" s="57" t="s">
        <v>192</v>
      </c>
      <c r="C83" s="58">
        <v>11208017008017</v>
      </c>
      <c r="D83" s="57" t="s">
        <v>4</v>
      </c>
      <c r="E83" s="59" t="s">
        <v>182</v>
      </c>
      <c r="F83" s="57">
        <v>208</v>
      </c>
      <c r="G83" s="59" t="s">
        <v>193</v>
      </c>
      <c r="H83" s="7">
        <v>850</v>
      </c>
      <c r="I83" s="47"/>
      <c r="J83" s="48"/>
      <c r="K83" s="48"/>
      <c r="M83" s="49"/>
      <c r="Q83" s="49"/>
    </row>
    <row r="84" spans="1:17" s="7" customFormat="1" ht="18.75" customHeight="1" x14ac:dyDescent="0.4">
      <c r="A84" s="44">
        <v>112080111</v>
      </c>
      <c r="B84" s="57" t="s">
        <v>194</v>
      </c>
      <c r="C84" s="58">
        <v>11208017009017</v>
      </c>
      <c r="D84" s="57" t="s">
        <v>4</v>
      </c>
      <c r="E84" s="59" t="s">
        <v>182</v>
      </c>
      <c r="F84" s="57">
        <v>208</v>
      </c>
      <c r="G84" s="59" t="s">
        <v>195</v>
      </c>
      <c r="H84" s="7">
        <v>400</v>
      </c>
      <c r="I84" s="47"/>
      <c r="J84" s="48"/>
      <c r="K84" s="48"/>
      <c r="M84" s="49"/>
      <c r="Q84" s="49"/>
    </row>
    <row r="85" spans="1:17" s="7" customFormat="1" ht="18.75" customHeight="1" x14ac:dyDescent="0.4">
      <c r="A85" s="44">
        <v>112080113</v>
      </c>
      <c r="B85" s="57" t="s">
        <v>196</v>
      </c>
      <c r="C85" s="58">
        <v>11208017010017</v>
      </c>
      <c r="D85" s="57" t="s">
        <v>4</v>
      </c>
      <c r="E85" s="59" t="s">
        <v>182</v>
      </c>
      <c r="F85" s="57">
        <v>208</v>
      </c>
      <c r="G85" s="59" t="s">
        <v>197</v>
      </c>
      <c r="H85" s="7">
        <v>450</v>
      </c>
      <c r="I85" s="47"/>
      <c r="J85" s="48"/>
      <c r="K85" s="48"/>
      <c r="M85" s="49"/>
      <c r="Q85" s="49"/>
    </row>
    <row r="86" spans="1:17" s="7" customFormat="1" ht="18.75" customHeight="1" x14ac:dyDescent="0.4">
      <c r="A86" s="44">
        <v>112080114</v>
      </c>
      <c r="B86" s="57" t="s">
        <v>198</v>
      </c>
      <c r="C86" s="58">
        <v>11208017011017</v>
      </c>
      <c r="D86" s="57" t="s">
        <v>4</v>
      </c>
      <c r="E86" s="59" t="s">
        <v>182</v>
      </c>
      <c r="F86" s="57">
        <v>208</v>
      </c>
      <c r="G86" s="59" t="s">
        <v>199</v>
      </c>
      <c r="H86" s="7" t="s">
        <v>55</v>
      </c>
      <c r="I86" s="47"/>
      <c r="J86" s="48"/>
      <c r="K86" s="48"/>
      <c r="M86" s="49"/>
      <c r="Q86" s="49"/>
    </row>
    <row r="87" spans="1:17" s="7" customFormat="1" ht="18.75" customHeight="1" x14ac:dyDescent="0.4">
      <c r="A87" s="50">
        <v>112080115</v>
      </c>
      <c r="B87" s="51" t="s">
        <v>200</v>
      </c>
      <c r="C87" s="52">
        <v>11208017012017</v>
      </c>
      <c r="D87" s="51" t="s">
        <v>4</v>
      </c>
      <c r="E87" s="53" t="s">
        <v>182</v>
      </c>
      <c r="F87" s="51">
        <v>208</v>
      </c>
      <c r="G87" s="53" t="s">
        <v>201</v>
      </c>
      <c r="H87" s="54">
        <v>450</v>
      </c>
      <c r="I87" s="55"/>
      <c r="J87" s="56">
        <f>SUMIF($E$8:$E$910,$E87,$H$8:$H$910)</f>
        <v>4650</v>
      </c>
      <c r="K87" s="56">
        <f>SUMIF($E$8:$E$910,$E87,$I$8:$I$910)</f>
        <v>0</v>
      </c>
      <c r="M87" s="49"/>
      <c r="Q87" s="49"/>
    </row>
    <row r="88" spans="1:17" s="7" customFormat="1" ht="18.75" customHeight="1" x14ac:dyDescent="0.4">
      <c r="A88" s="44">
        <v>112090101</v>
      </c>
      <c r="B88" s="57" t="s">
        <v>202</v>
      </c>
      <c r="C88" s="58">
        <v>11209017001017</v>
      </c>
      <c r="D88" s="57" t="s">
        <v>4</v>
      </c>
      <c r="E88" s="59" t="s">
        <v>203</v>
      </c>
      <c r="F88" s="57">
        <v>209</v>
      </c>
      <c r="G88" s="59" t="s">
        <v>204</v>
      </c>
      <c r="H88" s="7">
        <v>1150</v>
      </c>
      <c r="I88" s="47"/>
      <c r="J88" s="48"/>
      <c r="K88" s="48"/>
      <c r="M88" s="49"/>
      <c r="Q88" s="49"/>
    </row>
    <row r="89" spans="1:17" s="7" customFormat="1" ht="18.75" customHeight="1" x14ac:dyDescent="0.4">
      <c r="A89" s="44">
        <v>112090103</v>
      </c>
      <c r="B89" s="57" t="s">
        <v>205</v>
      </c>
      <c r="C89" s="58">
        <v>11209017002017</v>
      </c>
      <c r="D89" s="57" t="s">
        <v>4</v>
      </c>
      <c r="E89" s="59" t="s">
        <v>203</v>
      </c>
      <c r="F89" s="57">
        <v>209</v>
      </c>
      <c r="G89" s="59" t="s">
        <v>206</v>
      </c>
      <c r="H89" s="7">
        <v>300</v>
      </c>
      <c r="I89" s="47"/>
      <c r="J89" s="48"/>
      <c r="K89" s="48"/>
      <c r="M89" s="49"/>
      <c r="Q89" s="49"/>
    </row>
    <row r="90" spans="1:17" s="7" customFormat="1" ht="18.75" customHeight="1" x14ac:dyDescent="0.4">
      <c r="A90" s="50">
        <v>112090104</v>
      </c>
      <c r="B90" s="51" t="s">
        <v>207</v>
      </c>
      <c r="C90" s="52">
        <v>11209017003017</v>
      </c>
      <c r="D90" s="51" t="s">
        <v>4</v>
      </c>
      <c r="E90" s="53" t="s">
        <v>203</v>
      </c>
      <c r="F90" s="51">
        <v>209</v>
      </c>
      <c r="G90" s="53" t="s">
        <v>208</v>
      </c>
      <c r="H90" s="54">
        <v>200</v>
      </c>
      <c r="I90" s="55"/>
      <c r="J90" s="56">
        <f>SUMIF($E$8:$E$910,$E90,$H$8:$H$910)</f>
        <v>1650</v>
      </c>
      <c r="K90" s="56">
        <f>SUMIF($E$8:$E$910,$E90,$I$8:$I$910)</f>
        <v>0</v>
      </c>
      <c r="M90" s="49"/>
      <c r="Q90" s="49"/>
    </row>
    <row r="91" spans="1:17" s="7" customFormat="1" ht="18.75" customHeight="1" x14ac:dyDescent="0.4">
      <c r="A91" s="44">
        <v>112100101</v>
      </c>
      <c r="B91" s="57" t="s">
        <v>209</v>
      </c>
      <c r="C91" s="58">
        <v>11210017001017</v>
      </c>
      <c r="D91" s="57" t="s">
        <v>4</v>
      </c>
      <c r="E91" s="59" t="s">
        <v>210</v>
      </c>
      <c r="F91" s="57">
        <v>210</v>
      </c>
      <c r="G91" s="59" t="s">
        <v>211</v>
      </c>
      <c r="H91" s="7">
        <v>50</v>
      </c>
      <c r="I91" s="47"/>
      <c r="J91" s="48"/>
      <c r="K91" s="48"/>
      <c r="M91" s="49"/>
      <c r="Q91" s="49"/>
    </row>
    <row r="92" spans="1:17" s="7" customFormat="1" ht="18.75" customHeight="1" x14ac:dyDescent="0.4">
      <c r="A92" s="44">
        <v>112100102</v>
      </c>
      <c r="B92" s="57" t="s">
        <v>212</v>
      </c>
      <c r="C92" s="58">
        <v>11210017002017</v>
      </c>
      <c r="D92" s="57" t="s">
        <v>4</v>
      </c>
      <c r="E92" s="59" t="s">
        <v>210</v>
      </c>
      <c r="F92" s="57">
        <v>210</v>
      </c>
      <c r="G92" s="59" t="s">
        <v>213</v>
      </c>
      <c r="H92" s="7">
        <v>50</v>
      </c>
      <c r="I92" s="47"/>
      <c r="J92" s="48"/>
      <c r="K92" s="48"/>
      <c r="M92" s="49"/>
      <c r="Q92" s="49"/>
    </row>
    <row r="93" spans="1:17" s="7" customFormat="1" ht="18.75" customHeight="1" x14ac:dyDescent="0.4">
      <c r="A93" s="44">
        <v>112100103</v>
      </c>
      <c r="B93" s="57" t="s">
        <v>214</v>
      </c>
      <c r="C93" s="58">
        <v>11210017003017</v>
      </c>
      <c r="D93" s="57" t="s">
        <v>4</v>
      </c>
      <c r="E93" s="59" t="s">
        <v>210</v>
      </c>
      <c r="F93" s="57">
        <v>210</v>
      </c>
      <c r="G93" s="59" t="s">
        <v>215</v>
      </c>
      <c r="H93" s="7">
        <v>100</v>
      </c>
      <c r="I93" s="47"/>
      <c r="J93" s="48"/>
      <c r="K93" s="48"/>
      <c r="M93" s="49"/>
      <c r="Q93" s="49"/>
    </row>
    <row r="94" spans="1:17" s="7" customFormat="1" ht="18.75" customHeight="1" x14ac:dyDescent="0.4">
      <c r="A94" s="50">
        <v>112100104</v>
      </c>
      <c r="B94" s="51" t="s">
        <v>216</v>
      </c>
      <c r="C94" s="52">
        <v>11210017004017</v>
      </c>
      <c r="D94" s="51" t="s">
        <v>4</v>
      </c>
      <c r="E94" s="53" t="s">
        <v>210</v>
      </c>
      <c r="F94" s="51">
        <v>210</v>
      </c>
      <c r="G94" s="53" t="s">
        <v>217</v>
      </c>
      <c r="H94" s="54">
        <v>50</v>
      </c>
      <c r="I94" s="55"/>
      <c r="J94" s="56">
        <f>SUMIF($E$8:$E$910,$E94,$H$8:$H$910)</f>
        <v>250</v>
      </c>
      <c r="K94" s="56">
        <f>SUMIF($E$8:$E$910,$E94,$I$8:$I$910)</f>
        <v>0</v>
      </c>
      <c r="M94" s="49"/>
      <c r="Q94" s="49"/>
    </row>
    <row r="95" spans="1:17" s="7" customFormat="1" ht="18.75" customHeight="1" x14ac:dyDescent="0.4">
      <c r="A95" s="72">
        <v>112110101</v>
      </c>
      <c r="B95" s="73" t="s">
        <v>218</v>
      </c>
      <c r="C95" s="74">
        <v>11211017001017</v>
      </c>
      <c r="D95" s="73" t="s">
        <v>4</v>
      </c>
      <c r="E95" s="75" t="s">
        <v>219</v>
      </c>
      <c r="F95" s="73">
        <v>211</v>
      </c>
      <c r="G95" s="76" t="s">
        <v>220</v>
      </c>
      <c r="H95" s="77">
        <v>100</v>
      </c>
      <c r="I95" s="78"/>
      <c r="J95" s="79"/>
      <c r="K95" s="79"/>
      <c r="M95" s="49"/>
      <c r="Q95" s="49"/>
    </row>
    <row r="96" spans="1:17" s="7" customFormat="1" ht="18.75" customHeight="1" x14ac:dyDescent="0.4">
      <c r="A96" s="45">
        <v>112110102</v>
      </c>
      <c r="B96" s="8" t="s">
        <v>221</v>
      </c>
      <c r="C96" s="66">
        <v>11211017002017</v>
      </c>
      <c r="D96" s="8" t="s">
        <v>4</v>
      </c>
      <c r="E96" s="59" t="s">
        <v>219</v>
      </c>
      <c r="F96" s="8">
        <v>211</v>
      </c>
      <c r="G96" s="67" t="s">
        <v>222</v>
      </c>
      <c r="H96" s="7">
        <v>100</v>
      </c>
      <c r="I96" s="47"/>
      <c r="J96" s="48"/>
      <c r="K96" s="48"/>
      <c r="M96" s="49"/>
      <c r="Q96" s="49"/>
    </row>
    <row r="97" spans="1:17" s="7" customFormat="1" ht="18.75" customHeight="1" x14ac:dyDescent="0.4">
      <c r="A97" s="45">
        <v>112110103</v>
      </c>
      <c r="B97" s="8" t="s">
        <v>223</v>
      </c>
      <c r="C97" s="66">
        <v>11211017003017</v>
      </c>
      <c r="D97" s="8" t="s">
        <v>4</v>
      </c>
      <c r="E97" s="59" t="s">
        <v>219</v>
      </c>
      <c r="F97" s="8">
        <v>211</v>
      </c>
      <c r="G97" s="67" t="s">
        <v>224</v>
      </c>
      <c r="H97" s="7">
        <v>50</v>
      </c>
      <c r="I97" s="47"/>
      <c r="J97" s="48"/>
      <c r="K97" s="48"/>
      <c r="M97" s="49"/>
      <c r="Q97" s="49"/>
    </row>
    <row r="98" spans="1:17" s="7" customFormat="1" ht="18.75" customHeight="1" x14ac:dyDescent="0.4">
      <c r="A98" s="68">
        <v>112110105</v>
      </c>
      <c r="B98" s="69" t="s">
        <v>225</v>
      </c>
      <c r="C98" s="70">
        <v>11211017004017</v>
      </c>
      <c r="D98" s="69" t="s">
        <v>4</v>
      </c>
      <c r="E98" s="53" t="s">
        <v>219</v>
      </c>
      <c r="F98" s="69">
        <v>211</v>
      </c>
      <c r="G98" s="71" t="s">
        <v>226</v>
      </c>
      <c r="H98" s="54">
        <v>400</v>
      </c>
      <c r="I98" s="55"/>
      <c r="J98" s="56">
        <f>SUMIF($E$8:$E$910,$E98,$H$8:$H$910)</f>
        <v>650</v>
      </c>
      <c r="K98" s="56">
        <f>SUMIF($E$8:$E$910,$E98,$I$8:$I$910)</f>
        <v>0</v>
      </c>
      <c r="M98" s="49"/>
      <c r="Q98" s="49"/>
    </row>
    <row r="99" spans="1:17" s="7" customFormat="1" ht="18.75" customHeight="1" x14ac:dyDescent="0.4">
      <c r="A99" s="45">
        <v>112180101</v>
      </c>
      <c r="B99" s="8" t="s">
        <v>227</v>
      </c>
      <c r="C99" s="66">
        <v>11218017001017</v>
      </c>
      <c r="D99" s="8" t="s">
        <v>4</v>
      </c>
      <c r="E99" s="59" t="s">
        <v>228</v>
      </c>
      <c r="F99" s="8">
        <v>218</v>
      </c>
      <c r="G99" s="67" t="s">
        <v>229</v>
      </c>
      <c r="H99" s="7">
        <v>100</v>
      </c>
      <c r="I99" s="47"/>
      <c r="J99" s="48"/>
      <c r="K99" s="48"/>
      <c r="M99" s="49"/>
      <c r="Q99" s="49"/>
    </row>
    <row r="100" spans="1:17" s="7" customFormat="1" ht="18.75" customHeight="1" x14ac:dyDescent="0.4">
      <c r="A100" s="45">
        <v>112180102</v>
      </c>
      <c r="B100" s="8" t="s">
        <v>230</v>
      </c>
      <c r="C100" s="66">
        <v>11218017002017</v>
      </c>
      <c r="D100" s="8" t="s">
        <v>4</v>
      </c>
      <c r="E100" s="59" t="s">
        <v>228</v>
      </c>
      <c r="F100" s="8">
        <v>218</v>
      </c>
      <c r="G100" s="67" t="s">
        <v>231</v>
      </c>
      <c r="H100" s="7">
        <v>50</v>
      </c>
      <c r="I100" s="47"/>
      <c r="J100" s="48"/>
      <c r="K100" s="48"/>
      <c r="M100" s="49"/>
      <c r="Q100" s="49"/>
    </row>
    <row r="101" spans="1:17" s="7" customFormat="1" ht="18.75" customHeight="1" x14ac:dyDescent="0.4">
      <c r="A101" s="45">
        <v>112180103</v>
      </c>
      <c r="B101" s="8" t="s">
        <v>232</v>
      </c>
      <c r="C101" s="66">
        <v>11218017003017</v>
      </c>
      <c r="D101" s="8" t="s">
        <v>4</v>
      </c>
      <c r="E101" s="59" t="s">
        <v>228</v>
      </c>
      <c r="F101" s="8">
        <v>218</v>
      </c>
      <c r="G101" s="67" t="s">
        <v>233</v>
      </c>
      <c r="H101" s="7">
        <v>50</v>
      </c>
      <c r="I101" s="47"/>
      <c r="J101" s="48"/>
      <c r="K101" s="48"/>
      <c r="M101" s="49"/>
      <c r="Q101" s="49"/>
    </row>
    <row r="102" spans="1:17" s="7" customFormat="1" ht="18.75" customHeight="1" x14ac:dyDescent="0.4">
      <c r="A102" s="45">
        <v>112180104</v>
      </c>
      <c r="B102" s="8" t="s">
        <v>234</v>
      </c>
      <c r="C102" s="66">
        <v>11218017004017</v>
      </c>
      <c r="D102" s="8" t="s">
        <v>4</v>
      </c>
      <c r="E102" s="59" t="s">
        <v>228</v>
      </c>
      <c r="F102" s="8">
        <v>218</v>
      </c>
      <c r="G102" s="67" t="s">
        <v>235</v>
      </c>
      <c r="H102" s="7">
        <v>100</v>
      </c>
      <c r="I102" s="47"/>
      <c r="J102" s="48"/>
      <c r="K102" s="48"/>
      <c r="M102" s="49"/>
      <c r="Q102" s="49"/>
    </row>
    <row r="103" spans="1:17" s="7" customFormat="1" ht="18.75" customHeight="1" x14ac:dyDescent="0.4">
      <c r="A103" s="45">
        <v>112180105</v>
      </c>
      <c r="B103" s="8" t="s">
        <v>236</v>
      </c>
      <c r="C103" s="66">
        <v>11218017005017</v>
      </c>
      <c r="D103" s="8" t="s">
        <v>4</v>
      </c>
      <c r="E103" s="59" t="s">
        <v>228</v>
      </c>
      <c r="F103" s="8">
        <v>218</v>
      </c>
      <c r="G103" s="67" t="s">
        <v>237</v>
      </c>
      <c r="H103" s="7">
        <v>50</v>
      </c>
      <c r="I103" s="47"/>
      <c r="J103" s="48"/>
      <c r="K103" s="48"/>
      <c r="M103" s="49"/>
      <c r="Q103" s="49"/>
    </row>
    <row r="104" spans="1:17" s="7" customFormat="1" ht="18.75" customHeight="1" x14ac:dyDescent="0.4">
      <c r="A104" s="45">
        <v>112180106</v>
      </c>
      <c r="B104" s="8" t="s">
        <v>238</v>
      </c>
      <c r="C104" s="66">
        <v>11218017006017</v>
      </c>
      <c r="D104" s="8" t="s">
        <v>4</v>
      </c>
      <c r="E104" s="59" t="s">
        <v>228</v>
      </c>
      <c r="F104" s="8">
        <v>218</v>
      </c>
      <c r="G104" s="67" t="s">
        <v>239</v>
      </c>
      <c r="H104" s="7">
        <v>100</v>
      </c>
      <c r="I104" s="47"/>
      <c r="J104" s="48">
        <f>SUMIF($E$8:$E$910,$E104,$H$8:$H$910)</f>
        <v>450</v>
      </c>
      <c r="K104" s="48">
        <f>SUMIF($E$8:$E$910,$E104,$I$8:$I$910)</f>
        <v>0</v>
      </c>
      <c r="M104" s="49"/>
      <c r="Q104" s="49"/>
    </row>
    <row r="105" spans="1:17" s="7" customFormat="1" ht="18.75" customHeight="1" x14ac:dyDescent="0.4">
      <c r="A105" s="80">
        <v>112120101</v>
      </c>
      <c r="B105" s="81" t="s">
        <v>240</v>
      </c>
      <c r="C105" s="82">
        <v>11212017001017</v>
      </c>
      <c r="D105" s="81" t="s">
        <v>4</v>
      </c>
      <c r="E105" s="75" t="s">
        <v>241</v>
      </c>
      <c r="F105" s="81">
        <v>212</v>
      </c>
      <c r="G105" s="75" t="s">
        <v>242</v>
      </c>
      <c r="H105" s="77">
        <v>100</v>
      </c>
      <c r="I105" s="78"/>
      <c r="J105" s="79"/>
      <c r="K105" s="79"/>
      <c r="M105" s="49"/>
      <c r="Q105" s="49"/>
    </row>
    <row r="106" spans="1:17" s="7" customFormat="1" ht="18.75" customHeight="1" x14ac:dyDescent="0.4">
      <c r="A106" s="44">
        <v>112120102</v>
      </c>
      <c r="B106" s="57" t="s">
        <v>243</v>
      </c>
      <c r="C106" s="58">
        <v>11212017002017</v>
      </c>
      <c r="D106" s="57" t="s">
        <v>4</v>
      </c>
      <c r="E106" s="59" t="s">
        <v>241</v>
      </c>
      <c r="F106" s="57">
        <v>212</v>
      </c>
      <c r="G106" s="59" t="s">
        <v>244</v>
      </c>
      <c r="H106" s="7">
        <v>150</v>
      </c>
      <c r="I106" s="47"/>
      <c r="J106" s="48"/>
      <c r="K106" s="48"/>
      <c r="M106" s="49"/>
      <c r="Q106" s="49"/>
    </row>
    <row r="107" spans="1:17" s="7" customFormat="1" ht="18.75" customHeight="1" x14ac:dyDescent="0.4">
      <c r="A107" s="44">
        <v>112120104</v>
      </c>
      <c r="B107" s="57" t="s">
        <v>245</v>
      </c>
      <c r="C107" s="58">
        <v>11212017003017</v>
      </c>
      <c r="D107" s="57" t="s">
        <v>4</v>
      </c>
      <c r="E107" s="59" t="s">
        <v>241</v>
      </c>
      <c r="F107" s="57">
        <v>212</v>
      </c>
      <c r="G107" s="59" t="s">
        <v>246</v>
      </c>
      <c r="H107" s="7">
        <v>300</v>
      </c>
      <c r="I107" s="47"/>
      <c r="J107" s="48"/>
      <c r="K107" s="48"/>
      <c r="M107" s="49"/>
      <c r="Q107" s="49"/>
    </row>
    <row r="108" spans="1:17" s="7" customFormat="1" ht="18.75" customHeight="1" x14ac:dyDescent="0.4">
      <c r="A108" s="50">
        <v>112120105</v>
      </c>
      <c r="B108" s="51" t="s">
        <v>247</v>
      </c>
      <c r="C108" s="52">
        <v>11212017004017</v>
      </c>
      <c r="D108" s="51" t="s">
        <v>4</v>
      </c>
      <c r="E108" s="53" t="s">
        <v>241</v>
      </c>
      <c r="F108" s="51">
        <v>212</v>
      </c>
      <c r="G108" s="53" t="s">
        <v>248</v>
      </c>
      <c r="H108" s="54">
        <v>250</v>
      </c>
      <c r="I108" s="55"/>
      <c r="J108" s="56">
        <f>SUMIF($E$8:$E$910,$E108,$H$8:$H$910)</f>
        <v>800</v>
      </c>
      <c r="K108" s="56">
        <f>SUMIF($E$8:$E$910,$E108,$I$8:$I$910)</f>
        <v>0</v>
      </c>
      <c r="M108" s="49"/>
      <c r="Q108" s="49"/>
    </row>
    <row r="109" spans="1:17" s="7" customFormat="1" ht="18.75" customHeight="1" x14ac:dyDescent="0.4">
      <c r="A109" s="44">
        <v>112140101</v>
      </c>
      <c r="B109" s="57" t="s">
        <v>249</v>
      </c>
      <c r="C109" s="58">
        <v>11214017001017</v>
      </c>
      <c r="D109" s="57" t="s">
        <v>4</v>
      </c>
      <c r="E109" s="59" t="s">
        <v>250</v>
      </c>
      <c r="F109" s="57">
        <v>214</v>
      </c>
      <c r="G109" s="59" t="s">
        <v>251</v>
      </c>
      <c r="H109" s="7">
        <v>500</v>
      </c>
      <c r="I109" s="47"/>
      <c r="J109" s="48"/>
      <c r="K109" s="48"/>
      <c r="M109" s="49"/>
      <c r="Q109" s="49"/>
    </row>
    <row r="110" spans="1:17" s="7" customFormat="1" ht="18.75" customHeight="1" x14ac:dyDescent="0.4">
      <c r="A110" s="44">
        <v>112140102</v>
      </c>
      <c r="B110" s="57" t="s">
        <v>252</v>
      </c>
      <c r="C110" s="58">
        <v>11214017002017</v>
      </c>
      <c r="D110" s="57" t="s">
        <v>4</v>
      </c>
      <c r="E110" s="59" t="s">
        <v>250</v>
      </c>
      <c r="F110" s="57">
        <v>214</v>
      </c>
      <c r="G110" s="59" t="s">
        <v>253</v>
      </c>
      <c r="H110" s="7">
        <v>200</v>
      </c>
      <c r="I110" s="47"/>
      <c r="J110" s="48"/>
      <c r="K110" s="48"/>
      <c r="M110" s="49"/>
      <c r="Q110" s="49"/>
    </row>
    <row r="111" spans="1:17" s="7" customFormat="1" ht="18.75" customHeight="1" x14ac:dyDescent="0.4">
      <c r="A111" s="44">
        <v>112140103</v>
      </c>
      <c r="B111" s="57" t="s">
        <v>254</v>
      </c>
      <c r="C111" s="58">
        <v>11214017003017</v>
      </c>
      <c r="D111" s="57" t="s">
        <v>4</v>
      </c>
      <c r="E111" s="59" t="s">
        <v>250</v>
      </c>
      <c r="F111" s="57">
        <v>214</v>
      </c>
      <c r="G111" s="59" t="s">
        <v>255</v>
      </c>
      <c r="H111" s="7">
        <v>350</v>
      </c>
      <c r="I111" s="47"/>
      <c r="J111" s="48"/>
      <c r="K111" s="48"/>
      <c r="M111" s="49"/>
      <c r="Q111" s="49"/>
    </row>
    <row r="112" spans="1:17" s="7" customFormat="1" ht="18.75" customHeight="1" x14ac:dyDescent="0.4">
      <c r="A112" s="44">
        <v>112140104</v>
      </c>
      <c r="B112" s="57" t="s">
        <v>256</v>
      </c>
      <c r="C112" s="58">
        <v>11214017004017</v>
      </c>
      <c r="D112" s="57" t="s">
        <v>4</v>
      </c>
      <c r="E112" s="59" t="s">
        <v>250</v>
      </c>
      <c r="F112" s="57">
        <v>214</v>
      </c>
      <c r="G112" s="59" t="s">
        <v>257</v>
      </c>
      <c r="H112" s="7">
        <v>700</v>
      </c>
      <c r="I112" s="47"/>
      <c r="J112" s="48"/>
      <c r="K112" s="48"/>
      <c r="M112" s="49"/>
      <c r="Q112" s="49"/>
    </row>
    <row r="113" spans="1:17" s="7" customFormat="1" ht="18.75" customHeight="1" x14ac:dyDescent="0.4">
      <c r="A113" s="44">
        <v>112140107</v>
      </c>
      <c r="B113" s="57" t="s">
        <v>258</v>
      </c>
      <c r="C113" s="58">
        <v>11214017007017</v>
      </c>
      <c r="D113" s="57" t="s">
        <v>4</v>
      </c>
      <c r="E113" s="59" t="s">
        <v>250</v>
      </c>
      <c r="F113" s="57">
        <v>214</v>
      </c>
      <c r="G113" s="59" t="s">
        <v>259</v>
      </c>
      <c r="H113" s="7">
        <v>450</v>
      </c>
      <c r="I113" s="47"/>
      <c r="J113" s="48"/>
      <c r="K113" s="48"/>
      <c r="M113" s="49"/>
      <c r="Q113" s="49"/>
    </row>
    <row r="114" spans="1:17" s="7" customFormat="1" ht="18.75" customHeight="1" x14ac:dyDescent="0.4">
      <c r="A114" s="44">
        <v>112140109</v>
      </c>
      <c r="B114" s="57" t="s">
        <v>260</v>
      </c>
      <c r="C114" s="58">
        <v>11214017009017</v>
      </c>
      <c r="D114" s="57" t="s">
        <v>4</v>
      </c>
      <c r="E114" s="59" t="s">
        <v>250</v>
      </c>
      <c r="F114" s="57">
        <v>214</v>
      </c>
      <c r="G114" s="59" t="s">
        <v>261</v>
      </c>
      <c r="H114" s="7">
        <v>150</v>
      </c>
      <c r="I114" s="47"/>
      <c r="J114" s="48"/>
      <c r="K114" s="48"/>
      <c r="M114" s="49"/>
      <c r="Q114" s="49"/>
    </row>
    <row r="115" spans="1:17" s="7" customFormat="1" ht="18.75" customHeight="1" x14ac:dyDescent="0.4">
      <c r="A115" s="50">
        <v>112140110</v>
      </c>
      <c r="B115" s="51" t="s">
        <v>262</v>
      </c>
      <c r="C115" s="52">
        <v>11214017010017</v>
      </c>
      <c r="D115" s="51" t="s">
        <v>4</v>
      </c>
      <c r="E115" s="53" t="s">
        <v>250</v>
      </c>
      <c r="F115" s="51">
        <v>214</v>
      </c>
      <c r="G115" s="53" t="s">
        <v>263</v>
      </c>
      <c r="H115" s="54">
        <v>150</v>
      </c>
      <c r="I115" s="55"/>
      <c r="J115" s="56">
        <f>SUMIF($E$8:$E$910,$E115,$H$8:$H$910)</f>
        <v>2500</v>
      </c>
      <c r="K115" s="56">
        <f>SUMIF($E$8:$E$910,$E115,$I$8:$I$910)</f>
        <v>0</v>
      </c>
      <c r="M115" s="49"/>
      <c r="Q115" s="49"/>
    </row>
    <row r="116" spans="1:17" s="7" customFormat="1" ht="18.75" customHeight="1" x14ac:dyDescent="0.4">
      <c r="A116" s="44">
        <v>112150101</v>
      </c>
      <c r="B116" s="57" t="s">
        <v>264</v>
      </c>
      <c r="C116" s="58">
        <v>11215017001017</v>
      </c>
      <c r="D116" s="57" t="s">
        <v>4</v>
      </c>
      <c r="E116" s="59" t="s">
        <v>265</v>
      </c>
      <c r="F116" s="57">
        <v>215</v>
      </c>
      <c r="G116" s="59" t="s">
        <v>266</v>
      </c>
      <c r="H116" s="7">
        <v>700</v>
      </c>
      <c r="I116" s="47"/>
      <c r="J116" s="48"/>
      <c r="K116" s="48"/>
      <c r="M116" s="49"/>
      <c r="Q116" s="49"/>
    </row>
    <row r="117" spans="1:17" s="7" customFormat="1" ht="18.75" customHeight="1" x14ac:dyDescent="0.4">
      <c r="A117" s="44">
        <v>112150102</v>
      </c>
      <c r="B117" s="57" t="s">
        <v>267</v>
      </c>
      <c r="C117" s="58">
        <v>11215017002017</v>
      </c>
      <c r="D117" s="57" t="s">
        <v>4</v>
      </c>
      <c r="E117" s="59" t="s">
        <v>265</v>
      </c>
      <c r="F117" s="57">
        <v>215</v>
      </c>
      <c r="G117" s="59" t="s">
        <v>268</v>
      </c>
      <c r="H117" s="7">
        <v>250</v>
      </c>
      <c r="I117" s="47"/>
      <c r="J117" s="48"/>
      <c r="K117" s="48"/>
      <c r="M117" s="49"/>
      <c r="Q117" s="49"/>
    </row>
    <row r="118" spans="1:17" s="7" customFormat="1" ht="18.75" customHeight="1" x14ac:dyDescent="0.4">
      <c r="A118" s="44">
        <v>112150103</v>
      </c>
      <c r="B118" s="57" t="s">
        <v>269</v>
      </c>
      <c r="C118" s="58">
        <v>11215017003017</v>
      </c>
      <c r="D118" s="57" t="s">
        <v>4</v>
      </c>
      <c r="E118" s="59" t="s">
        <v>265</v>
      </c>
      <c r="F118" s="57">
        <v>215</v>
      </c>
      <c r="G118" s="59" t="s">
        <v>270</v>
      </c>
      <c r="H118" s="7">
        <v>350</v>
      </c>
      <c r="I118" s="47"/>
      <c r="J118" s="48"/>
      <c r="K118" s="48"/>
      <c r="M118" s="49"/>
      <c r="Q118" s="49"/>
    </row>
    <row r="119" spans="1:17" s="7" customFormat="1" ht="18.75" customHeight="1" x14ac:dyDescent="0.4">
      <c r="A119" s="44">
        <v>112150104</v>
      </c>
      <c r="B119" s="57" t="s">
        <v>271</v>
      </c>
      <c r="C119" s="58">
        <v>11215017004017</v>
      </c>
      <c r="D119" s="57" t="s">
        <v>4</v>
      </c>
      <c r="E119" s="59" t="s">
        <v>265</v>
      </c>
      <c r="F119" s="57">
        <v>215</v>
      </c>
      <c r="G119" s="59" t="s">
        <v>272</v>
      </c>
      <c r="H119" s="7">
        <v>100</v>
      </c>
      <c r="I119" s="47"/>
      <c r="J119" s="48"/>
      <c r="K119" s="48"/>
      <c r="M119" s="49"/>
      <c r="Q119" s="49"/>
    </row>
    <row r="120" spans="1:17" s="7" customFormat="1" ht="18.75" customHeight="1" x14ac:dyDescent="0.4">
      <c r="A120" s="44">
        <v>112150107</v>
      </c>
      <c r="B120" s="57" t="s">
        <v>273</v>
      </c>
      <c r="C120" s="58">
        <v>11242017002017</v>
      </c>
      <c r="D120" s="57" t="s">
        <v>4</v>
      </c>
      <c r="E120" s="59" t="s">
        <v>265</v>
      </c>
      <c r="F120" s="57">
        <v>215</v>
      </c>
      <c r="G120" s="59" t="s">
        <v>274</v>
      </c>
      <c r="H120" s="7">
        <v>300</v>
      </c>
      <c r="I120" s="47"/>
      <c r="J120" s="48"/>
      <c r="K120" s="48"/>
      <c r="M120" s="49"/>
      <c r="Q120" s="49"/>
    </row>
    <row r="121" spans="1:17" s="7" customFormat="1" ht="18.75" customHeight="1" x14ac:dyDescent="0.4">
      <c r="A121" s="50">
        <v>112150108</v>
      </c>
      <c r="B121" s="51" t="s">
        <v>275</v>
      </c>
      <c r="C121" s="52">
        <v>11215017006017</v>
      </c>
      <c r="D121" s="51" t="s">
        <v>4</v>
      </c>
      <c r="E121" s="53" t="s">
        <v>265</v>
      </c>
      <c r="F121" s="51">
        <v>215</v>
      </c>
      <c r="G121" s="53" t="s">
        <v>276</v>
      </c>
      <c r="H121" s="54">
        <v>150</v>
      </c>
      <c r="I121" s="55"/>
      <c r="J121" s="56">
        <f>SUMIF($E$8:$E$910,$E121,$H$8:$H$910)</f>
        <v>1850</v>
      </c>
      <c r="K121" s="56">
        <f>SUMIF($E$8:$E$910,$E121,$I$8:$I$910)</f>
        <v>0</v>
      </c>
      <c r="M121" s="49"/>
      <c r="Q121" s="49"/>
    </row>
    <row r="122" spans="1:17" s="7" customFormat="1" ht="18.75" customHeight="1" x14ac:dyDescent="0.4">
      <c r="A122" s="44">
        <v>112160101</v>
      </c>
      <c r="B122" s="57" t="s">
        <v>277</v>
      </c>
      <c r="C122" s="58">
        <v>11216017001017</v>
      </c>
      <c r="D122" s="57" t="s">
        <v>4</v>
      </c>
      <c r="E122" s="59" t="s">
        <v>278</v>
      </c>
      <c r="F122" s="57">
        <v>216</v>
      </c>
      <c r="G122" s="59" t="s">
        <v>279</v>
      </c>
      <c r="H122" s="7">
        <v>300</v>
      </c>
      <c r="I122" s="47"/>
      <c r="J122" s="48"/>
      <c r="K122" s="48"/>
      <c r="M122" s="49"/>
      <c r="Q122" s="49"/>
    </row>
    <row r="123" spans="1:17" s="7" customFormat="1" ht="18.75" customHeight="1" x14ac:dyDescent="0.4">
      <c r="A123" s="50">
        <v>112160102</v>
      </c>
      <c r="B123" s="51" t="s">
        <v>280</v>
      </c>
      <c r="C123" s="52">
        <v>11216017002017</v>
      </c>
      <c r="D123" s="51" t="s">
        <v>4</v>
      </c>
      <c r="E123" s="53" t="s">
        <v>278</v>
      </c>
      <c r="F123" s="51">
        <v>216</v>
      </c>
      <c r="G123" s="53" t="s">
        <v>281</v>
      </c>
      <c r="H123" s="54">
        <v>100</v>
      </c>
      <c r="I123" s="55"/>
      <c r="J123" s="56">
        <f>SUMIF($E$8:$E$910,$E123,$H$8:$H$910)</f>
        <v>400</v>
      </c>
      <c r="K123" s="56">
        <f>SUMIF($E$8:$E$910,$E123,$I$8:$I$910)</f>
        <v>0</v>
      </c>
      <c r="M123" s="49"/>
      <c r="Q123" s="49"/>
    </row>
    <row r="124" spans="1:17" s="7" customFormat="1" ht="18.75" customHeight="1" x14ac:dyDescent="0.4">
      <c r="A124" s="44">
        <v>112170103</v>
      </c>
      <c r="B124" s="57" t="s">
        <v>282</v>
      </c>
      <c r="C124" s="58">
        <v>11217017002017</v>
      </c>
      <c r="D124" s="57" t="s">
        <v>4</v>
      </c>
      <c r="E124" s="59" t="s">
        <v>283</v>
      </c>
      <c r="F124" s="57">
        <v>217</v>
      </c>
      <c r="G124" s="59" t="s">
        <v>284</v>
      </c>
      <c r="H124" s="7">
        <v>350</v>
      </c>
      <c r="I124" s="47"/>
      <c r="J124" s="48"/>
      <c r="K124" s="48"/>
      <c r="M124" s="49"/>
      <c r="Q124" s="49"/>
    </row>
    <row r="125" spans="1:17" s="7" customFormat="1" ht="18.75" customHeight="1" x14ac:dyDescent="0.4">
      <c r="A125" s="44">
        <v>112170104</v>
      </c>
      <c r="B125" s="57" t="s">
        <v>285</v>
      </c>
      <c r="C125" s="58">
        <v>11217017003017</v>
      </c>
      <c r="D125" s="57" t="s">
        <v>4</v>
      </c>
      <c r="E125" s="59" t="s">
        <v>283</v>
      </c>
      <c r="F125" s="57">
        <v>217</v>
      </c>
      <c r="G125" s="59" t="s">
        <v>286</v>
      </c>
      <c r="H125" s="7">
        <v>200</v>
      </c>
      <c r="I125" s="47"/>
      <c r="J125" s="48"/>
      <c r="K125" s="48"/>
      <c r="M125" s="49"/>
      <c r="Q125" s="49"/>
    </row>
    <row r="126" spans="1:17" s="7" customFormat="1" ht="18.75" customHeight="1" x14ac:dyDescent="0.4">
      <c r="A126" s="50">
        <v>112170105</v>
      </c>
      <c r="B126" s="51" t="s">
        <v>287</v>
      </c>
      <c r="C126" s="52">
        <v>11217017004017</v>
      </c>
      <c r="D126" s="51" t="s">
        <v>4</v>
      </c>
      <c r="E126" s="53" t="s">
        <v>283</v>
      </c>
      <c r="F126" s="51">
        <v>217</v>
      </c>
      <c r="G126" s="53" t="s">
        <v>288</v>
      </c>
      <c r="H126" s="54">
        <v>100</v>
      </c>
      <c r="I126" s="55"/>
      <c r="J126" s="56">
        <f>SUMIF($E$8:$E$910,$E126,$H$8:$H$910)</f>
        <v>650</v>
      </c>
      <c r="K126" s="56">
        <f>SUMIF($E$8:$E$910,$E126,$I$8:$I$910)</f>
        <v>0</v>
      </c>
      <c r="M126" s="49"/>
      <c r="Q126" s="49"/>
    </row>
    <row r="127" spans="1:17" s="7" customFormat="1" ht="18.75" customHeight="1" x14ac:dyDescent="0.4">
      <c r="A127" s="44">
        <v>112190101</v>
      </c>
      <c r="B127" s="57" t="s">
        <v>289</v>
      </c>
      <c r="C127" s="58">
        <v>11219017001017</v>
      </c>
      <c r="D127" s="57" t="s">
        <v>4</v>
      </c>
      <c r="E127" s="59" t="s">
        <v>290</v>
      </c>
      <c r="F127" s="57">
        <v>219</v>
      </c>
      <c r="G127" s="59" t="s">
        <v>291</v>
      </c>
      <c r="H127" s="7">
        <v>150</v>
      </c>
      <c r="I127" s="47"/>
      <c r="J127" s="48"/>
      <c r="K127" s="48"/>
      <c r="M127" s="49"/>
      <c r="Q127" s="49"/>
    </row>
    <row r="128" spans="1:17" s="7" customFormat="1" ht="18.75" customHeight="1" x14ac:dyDescent="0.4">
      <c r="A128" s="44">
        <v>112190102</v>
      </c>
      <c r="B128" s="57" t="s">
        <v>292</v>
      </c>
      <c r="C128" s="58">
        <v>11219017002017</v>
      </c>
      <c r="D128" s="57" t="s">
        <v>4</v>
      </c>
      <c r="E128" s="59" t="s">
        <v>290</v>
      </c>
      <c r="F128" s="57">
        <v>219</v>
      </c>
      <c r="G128" s="59" t="s">
        <v>293</v>
      </c>
      <c r="H128" s="7">
        <v>250</v>
      </c>
      <c r="I128" s="47"/>
      <c r="J128" s="48"/>
      <c r="K128" s="48"/>
      <c r="M128" s="49"/>
      <c r="Q128" s="49"/>
    </row>
    <row r="129" spans="1:17" s="7" customFormat="1" ht="18.75" customHeight="1" x14ac:dyDescent="0.4">
      <c r="A129" s="44">
        <v>112190103</v>
      </c>
      <c r="B129" s="57" t="s">
        <v>294</v>
      </c>
      <c r="C129" s="58">
        <v>11219017003017</v>
      </c>
      <c r="D129" s="57" t="s">
        <v>4</v>
      </c>
      <c r="E129" s="59" t="s">
        <v>290</v>
      </c>
      <c r="F129" s="57">
        <v>219</v>
      </c>
      <c r="G129" s="59" t="s">
        <v>295</v>
      </c>
      <c r="H129" s="7">
        <v>850</v>
      </c>
      <c r="I129" s="47"/>
      <c r="J129" s="48"/>
      <c r="K129" s="48"/>
      <c r="M129" s="49"/>
      <c r="Q129" s="49"/>
    </row>
    <row r="130" spans="1:17" s="7" customFormat="1" ht="18.75" customHeight="1" x14ac:dyDescent="0.4">
      <c r="A130" s="44">
        <v>112190104</v>
      </c>
      <c r="B130" s="57" t="s">
        <v>296</v>
      </c>
      <c r="C130" s="58">
        <v>11219017004017</v>
      </c>
      <c r="D130" s="57" t="s">
        <v>4</v>
      </c>
      <c r="E130" s="59" t="s">
        <v>290</v>
      </c>
      <c r="F130" s="57">
        <v>219</v>
      </c>
      <c r="G130" s="59" t="s">
        <v>297</v>
      </c>
      <c r="H130" s="7">
        <v>250</v>
      </c>
      <c r="I130" s="47"/>
      <c r="J130" s="48"/>
      <c r="K130" s="48"/>
      <c r="M130" s="49"/>
      <c r="Q130" s="49"/>
    </row>
    <row r="131" spans="1:17" s="7" customFormat="1" ht="18.75" customHeight="1" x14ac:dyDescent="0.4">
      <c r="A131" s="44">
        <v>112190105</v>
      </c>
      <c r="B131" s="57" t="s">
        <v>298</v>
      </c>
      <c r="C131" s="58">
        <v>11219017005017</v>
      </c>
      <c r="D131" s="57" t="s">
        <v>4</v>
      </c>
      <c r="E131" s="59" t="s">
        <v>290</v>
      </c>
      <c r="F131" s="57">
        <v>219</v>
      </c>
      <c r="G131" s="59" t="s">
        <v>299</v>
      </c>
      <c r="H131" s="7">
        <v>100</v>
      </c>
      <c r="I131" s="47"/>
      <c r="J131" s="48"/>
      <c r="K131" s="48"/>
      <c r="M131" s="49"/>
      <c r="Q131" s="49"/>
    </row>
    <row r="132" spans="1:17" s="7" customFormat="1" ht="18.75" customHeight="1" x14ac:dyDescent="0.4">
      <c r="A132" s="44">
        <v>112190106</v>
      </c>
      <c r="B132" s="57" t="s">
        <v>300</v>
      </c>
      <c r="C132" s="58">
        <v>11219017006017</v>
      </c>
      <c r="D132" s="57" t="s">
        <v>4</v>
      </c>
      <c r="E132" s="59" t="s">
        <v>290</v>
      </c>
      <c r="F132" s="57">
        <v>219</v>
      </c>
      <c r="G132" s="59" t="s">
        <v>301</v>
      </c>
      <c r="H132" s="7">
        <v>450</v>
      </c>
      <c r="I132" s="47"/>
      <c r="J132" s="48"/>
      <c r="K132" s="48"/>
      <c r="M132" s="49"/>
      <c r="Q132" s="49"/>
    </row>
    <row r="133" spans="1:17" s="7" customFormat="1" ht="18.75" customHeight="1" x14ac:dyDescent="0.4">
      <c r="A133" s="50">
        <v>112190108</v>
      </c>
      <c r="B133" s="51" t="s">
        <v>302</v>
      </c>
      <c r="C133" s="52">
        <v>11219017007017</v>
      </c>
      <c r="D133" s="51" t="s">
        <v>4</v>
      </c>
      <c r="E133" s="53" t="s">
        <v>290</v>
      </c>
      <c r="F133" s="51">
        <v>219</v>
      </c>
      <c r="G133" s="53" t="s">
        <v>303</v>
      </c>
      <c r="H133" s="54">
        <v>200</v>
      </c>
      <c r="I133" s="55"/>
      <c r="J133" s="56">
        <f>SUMIF($E$8:$E$910,$E133,$H$8:$H$910)</f>
        <v>2250</v>
      </c>
      <c r="K133" s="56">
        <f>SUMIF($E$8:$E$910,$E133,$I$8:$I$910)</f>
        <v>0</v>
      </c>
      <c r="M133" s="49"/>
      <c r="Q133" s="49"/>
    </row>
    <row r="134" spans="1:17" s="7" customFormat="1" ht="18.75" customHeight="1" x14ac:dyDescent="0.4">
      <c r="A134" s="44">
        <v>112210101</v>
      </c>
      <c r="B134" s="57" t="s">
        <v>304</v>
      </c>
      <c r="C134" s="58">
        <v>11221017001017</v>
      </c>
      <c r="D134" s="57" t="s">
        <v>4</v>
      </c>
      <c r="E134" s="59" t="s">
        <v>305</v>
      </c>
      <c r="F134" s="57">
        <v>221</v>
      </c>
      <c r="G134" s="59" t="s">
        <v>306</v>
      </c>
      <c r="H134" s="7">
        <v>800</v>
      </c>
      <c r="I134" s="47"/>
      <c r="J134" s="48"/>
      <c r="K134" s="48"/>
      <c r="M134" s="49"/>
      <c r="Q134" s="49"/>
    </row>
    <row r="135" spans="1:17" s="7" customFormat="1" ht="18.75" customHeight="1" x14ac:dyDescent="0.4">
      <c r="A135" s="44">
        <v>112210102</v>
      </c>
      <c r="B135" s="57" t="s">
        <v>307</v>
      </c>
      <c r="C135" s="58">
        <v>11221017002017</v>
      </c>
      <c r="D135" s="57" t="s">
        <v>4</v>
      </c>
      <c r="E135" s="59" t="s">
        <v>305</v>
      </c>
      <c r="F135" s="57">
        <v>221</v>
      </c>
      <c r="G135" s="59" t="s">
        <v>308</v>
      </c>
      <c r="H135" s="7">
        <v>1000</v>
      </c>
      <c r="I135" s="47"/>
      <c r="J135" s="48"/>
      <c r="K135" s="48"/>
      <c r="M135" s="49"/>
      <c r="Q135" s="49"/>
    </row>
    <row r="136" spans="1:17" s="7" customFormat="1" ht="18.75" customHeight="1" x14ac:dyDescent="0.4">
      <c r="A136" s="44">
        <v>112210104</v>
      </c>
      <c r="B136" s="57" t="s">
        <v>309</v>
      </c>
      <c r="C136" s="58">
        <v>11221017003017</v>
      </c>
      <c r="D136" s="57" t="s">
        <v>4</v>
      </c>
      <c r="E136" s="59" t="s">
        <v>305</v>
      </c>
      <c r="F136" s="57">
        <v>221</v>
      </c>
      <c r="G136" s="59" t="s">
        <v>310</v>
      </c>
      <c r="H136" s="7" t="s">
        <v>55</v>
      </c>
      <c r="I136" s="47"/>
      <c r="J136" s="48"/>
      <c r="K136" s="48"/>
      <c r="M136" s="49"/>
      <c r="Q136" s="49"/>
    </row>
    <row r="137" spans="1:17" s="7" customFormat="1" ht="18.75" customHeight="1" x14ac:dyDescent="0.4">
      <c r="A137" s="44">
        <v>112210105</v>
      </c>
      <c r="B137" s="57" t="s">
        <v>311</v>
      </c>
      <c r="C137" s="58">
        <v>11221017004017</v>
      </c>
      <c r="D137" s="57" t="s">
        <v>4</v>
      </c>
      <c r="E137" s="59" t="s">
        <v>305</v>
      </c>
      <c r="F137" s="57">
        <v>221</v>
      </c>
      <c r="G137" s="59" t="s">
        <v>312</v>
      </c>
      <c r="H137" s="7">
        <v>650</v>
      </c>
      <c r="I137" s="47"/>
      <c r="J137" s="48"/>
      <c r="K137" s="48"/>
      <c r="M137" s="49"/>
      <c r="Q137" s="49"/>
    </row>
    <row r="138" spans="1:17" s="7" customFormat="1" ht="18.75" customHeight="1" x14ac:dyDescent="0.4">
      <c r="A138" s="44">
        <v>112210106</v>
      </c>
      <c r="B138" s="57" t="s">
        <v>313</v>
      </c>
      <c r="C138" s="58">
        <v>11221017005017</v>
      </c>
      <c r="D138" s="57" t="s">
        <v>4</v>
      </c>
      <c r="E138" s="59" t="s">
        <v>305</v>
      </c>
      <c r="F138" s="57">
        <v>221</v>
      </c>
      <c r="G138" s="59" t="s">
        <v>314</v>
      </c>
      <c r="H138" s="7" t="s">
        <v>55</v>
      </c>
      <c r="I138" s="47"/>
      <c r="J138" s="48"/>
      <c r="K138" s="48"/>
      <c r="M138" s="49"/>
      <c r="Q138" s="49"/>
    </row>
    <row r="139" spans="1:17" s="7" customFormat="1" ht="18.75" customHeight="1" x14ac:dyDescent="0.4">
      <c r="A139" s="44">
        <v>112210108</v>
      </c>
      <c r="B139" s="57" t="s">
        <v>315</v>
      </c>
      <c r="C139" s="58">
        <v>11221017006017</v>
      </c>
      <c r="D139" s="57" t="s">
        <v>4</v>
      </c>
      <c r="E139" s="59" t="s">
        <v>305</v>
      </c>
      <c r="F139" s="57">
        <v>221</v>
      </c>
      <c r="G139" s="59" t="s">
        <v>316</v>
      </c>
      <c r="H139" s="7">
        <v>750</v>
      </c>
      <c r="I139" s="47"/>
      <c r="J139" s="48"/>
      <c r="K139" s="48"/>
      <c r="M139" s="49"/>
      <c r="Q139" s="49"/>
    </row>
    <row r="140" spans="1:17" s="7" customFormat="1" ht="18.75" customHeight="1" x14ac:dyDescent="0.4">
      <c r="A140" s="50">
        <v>112210114</v>
      </c>
      <c r="B140" s="51" t="s">
        <v>317</v>
      </c>
      <c r="C140" s="52">
        <v>11221017008017</v>
      </c>
      <c r="D140" s="51" t="s">
        <v>4</v>
      </c>
      <c r="E140" s="53" t="s">
        <v>305</v>
      </c>
      <c r="F140" s="51">
        <v>221</v>
      </c>
      <c r="G140" s="53" t="s">
        <v>318</v>
      </c>
      <c r="H140" s="54" t="s">
        <v>55</v>
      </c>
      <c r="I140" s="55"/>
      <c r="J140" s="56">
        <f>SUMIF($E$8:$E$910,$E140,$H$8:$H$910)</f>
        <v>3200</v>
      </c>
      <c r="K140" s="56">
        <f>SUMIF($E$8:$E$910,$E140,$I$8:$I$910)</f>
        <v>0</v>
      </c>
      <c r="M140" s="49"/>
      <c r="Q140" s="49"/>
    </row>
    <row r="141" spans="1:17" s="7" customFormat="1" ht="18.75" customHeight="1" x14ac:dyDescent="0.4">
      <c r="A141" s="44">
        <v>112220101</v>
      </c>
      <c r="B141" s="57" t="s">
        <v>319</v>
      </c>
      <c r="C141" s="58">
        <v>11222017001017</v>
      </c>
      <c r="D141" s="57" t="s">
        <v>4</v>
      </c>
      <c r="E141" s="59" t="s">
        <v>320</v>
      </c>
      <c r="F141" s="57">
        <v>222</v>
      </c>
      <c r="G141" s="59" t="s">
        <v>321</v>
      </c>
      <c r="H141" s="7">
        <v>1050</v>
      </c>
      <c r="I141" s="47"/>
      <c r="J141" s="48"/>
      <c r="K141" s="48"/>
      <c r="M141" s="49"/>
      <c r="Q141" s="49"/>
    </row>
    <row r="142" spans="1:17" s="7" customFormat="1" ht="18.75" customHeight="1" x14ac:dyDescent="0.4">
      <c r="A142" s="44">
        <v>112220102</v>
      </c>
      <c r="B142" s="57" t="s">
        <v>322</v>
      </c>
      <c r="C142" s="58">
        <v>11222017002017</v>
      </c>
      <c r="D142" s="57" t="s">
        <v>4</v>
      </c>
      <c r="E142" s="59" t="s">
        <v>320</v>
      </c>
      <c r="F142" s="57">
        <v>222</v>
      </c>
      <c r="G142" s="59" t="s">
        <v>323</v>
      </c>
      <c r="H142" s="7">
        <v>300</v>
      </c>
      <c r="I142" s="47"/>
      <c r="J142" s="48"/>
      <c r="K142" s="48"/>
      <c r="M142" s="49"/>
      <c r="Q142" s="49"/>
    </row>
    <row r="143" spans="1:17" s="7" customFormat="1" ht="18.75" customHeight="1" x14ac:dyDescent="0.4">
      <c r="A143" s="44">
        <v>112220104</v>
      </c>
      <c r="B143" s="57" t="s">
        <v>324</v>
      </c>
      <c r="C143" s="58">
        <v>11222017003017</v>
      </c>
      <c r="D143" s="57" t="s">
        <v>4</v>
      </c>
      <c r="E143" s="59" t="s">
        <v>320</v>
      </c>
      <c r="F143" s="57">
        <v>222</v>
      </c>
      <c r="G143" s="59" t="s">
        <v>325</v>
      </c>
      <c r="H143" s="7" t="s">
        <v>55</v>
      </c>
      <c r="I143" s="47"/>
      <c r="J143" s="48"/>
      <c r="K143" s="48"/>
      <c r="M143" s="49"/>
      <c r="Q143" s="49"/>
    </row>
    <row r="144" spans="1:17" s="7" customFormat="1" ht="18.75" customHeight="1" x14ac:dyDescent="0.4">
      <c r="A144" s="44">
        <v>112220105</v>
      </c>
      <c r="B144" s="57" t="s">
        <v>326</v>
      </c>
      <c r="C144" s="58">
        <v>11222017004017</v>
      </c>
      <c r="D144" s="57" t="s">
        <v>4</v>
      </c>
      <c r="E144" s="59" t="s">
        <v>320</v>
      </c>
      <c r="F144" s="57">
        <v>222</v>
      </c>
      <c r="G144" s="59" t="s">
        <v>327</v>
      </c>
      <c r="H144" s="7">
        <v>300</v>
      </c>
      <c r="I144" s="47"/>
      <c r="J144" s="48"/>
      <c r="K144" s="48"/>
      <c r="M144" s="49"/>
      <c r="Q144" s="49"/>
    </row>
    <row r="145" spans="1:17" s="7" customFormat="1" ht="18.75" customHeight="1" x14ac:dyDescent="0.4">
      <c r="A145" s="44">
        <v>112220107</v>
      </c>
      <c r="B145" s="57" t="s">
        <v>328</v>
      </c>
      <c r="C145" s="58">
        <v>11222017005017</v>
      </c>
      <c r="D145" s="57" t="s">
        <v>4</v>
      </c>
      <c r="E145" s="59" t="s">
        <v>320</v>
      </c>
      <c r="F145" s="57">
        <v>222</v>
      </c>
      <c r="G145" s="59" t="s">
        <v>329</v>
      </c>
      <c r="H145" s="7">
        <v>850</v>
      </c>
      <c r="I145" s="47"/>
      <c r="J145" s="48"/>
      <c r="K145" s="48"/>
      <c r="M145" s="49"/>
      <c r="Q145" s="49"/>
    </row>
    <row r="146" spans="1:17" s="7" customFormat="1" ht="18.75" customHeight="1" x14ac:dyDescent="0.4">
      <c r="A146" s="44">
        <v>112220109</v>
      </c>
      <c r="B146" s="57" t="s">
        <v>330</v>
      </c>
      <c r="C146" s="58">
        <v>11222017006017</v>
      </c>
      <c r="D146" s="57" t="s">
        <v>4</v>
      </c>
      <c r="E146" s="59" t="s">
        <v>320</v>
      </c>
      <c r="F146" s="57">
        <v>222</v>
      </c>
      <c r="G146" s="59" t="s">
        <v>331</v>
      </c>
      <c r="H146" s="7">
        <v>150</v>
      </c>
      <c r="I146" s="47"/>
      <c r="J146" s="48"/>
      <c r="K146" s="48"/>
      <c r="M146" s="49"/>
      <c r="Q146" s="49"/>
    </row>
    <row r="147" spans="1:17" s="7" customFormat="1" ht="18.75" customHeight="1" x14ac:dyDescent="0.4">
      <c r="A147" s="50">
        <v>112220112</v>
      </c>
      <c r="B147" s="51" t="s">
        <v>332</v>
      </c>
      <c r="C147" s="52">
        <v>11222017007017</v>
      </c>
      <c r="D147" s="51" t="s">
        <v>4</v>
      </c>
      <c r="E147" s="53" t="s">
        <v>320</v>
      </c>
      <c r="F147" s="51">
        <v>222</v>
      </c>
      <c r="G147" s="53" t="s">
        <v>333</v>
      </c>
      <c r="H147" s="54">
        <v>250</v>
      </c>
      <c r="I147" s="55"/>
      <c r="J147" s="56">
        <f>SUMIF($E$8:$E$910,$E147,$H$8:$H$910)</f>
        <v>2900</v>
      </c>
      <c r="K147" s="56">
        <f>SUMIF($E$8:$E$910,$E147,$I$8:$I$910)</f>
        <v>0</v>
      </c>
      <c r="M147" s="49"/>
      <c r="Q147" s="49"/>
    </row>
    <row r="148" spans="1:17" s="7" customFormat="1" ht="18.75" customHeight="1" x14ac:dyDescent="0.4">
      <c r="A148" s="44">
        <v>112230101</v>
      </c>
      <c r="B148" s="57" t="s">
        <v>334</v>
      </c>
      <c r="C148" s="58">
        <v>11223017001017</v>
      </c>
      <c r="D148" s="57" t="s">
        <v>4</v>
      </c>
      <c r="E148" s="59" t="s">
        <v>335</v>
      </c>
      <c r="F148" s="57">
        <v>223</v>
      </c>
      <c r="G148" s="59" t="s">
        <v>336</v>
      </c>
      <c r="H148" s="7">
        <v>150</v>
      </c>
      <c r="I148" s="47"/>
      <c r="J148" s="48"/>
      <c r="K148" s="48"/>
      <c r="M148" s="49"/>
      <c r="Q148" s="49"/>
    </row>
    <row r="149" spans="1:17" s="7" customFormat="1" ht="18.75" customHeight="1" x14ac:dyDescent="0.4">
      <c r="A149" s="50">
        <v>112230102</v>
      </c>
      <c r="B149" s="51" t="s">
        <v>337</v>
      </c>
      <c r="C149" s="52">
        <v>11223017002017</v>
      </c>
      <c r="D149" s="51" t="s">
        <v>4</v>
      </c>
      <c r="E149" s="53" t="s">
        <v>335</v>
      </c>
      <c r="F149" s="51">
        <v>223</v>
      </c>
      <c r="G149" s="53" t="s">
        <v>338</v>
      </c>
      <c r="H149" s="54">
        <v>100</v>
      </c>
      <c r="I149" s="55"/>
      <c r="J149" s="56">
        <f>SUMIF($E$8:$E$910,$E149,$H$8:$H$910)</f>
        <v>250</v>
      </c>
      <c r="K149" s="56">
        <f>SUMIF($E$8:$E$910,$E149,$I$8:$I$910)</f>
        <v>0</v>
      </c>
      <c r="M149" s="49"/>
      <c r="Q149" s="49"/>
    </row>
    <row r="150" spans="1:17" s="7" customFormat="1" ht="18.75" customHeight="1" x14ac:dyDescent="0.4">
      <c r="A150" s="44">
        <v>112240101</v>
      </c>
      <c r="B150" s="57" t="s">
        <v>339</v>
      </c>
      <c r="C150" s="58">
        <v>11224017001017</v>
      </c>
      <c r="D150" s="57" t="s">
        <v>4</v>
      </c>
      <c r="E150" s="59" t="s">
        <v>340</v>
      </c>
      <c r="F150" s="57">
        <v>224</v>
      </c>
      <c r="G150" s="59" t="s">
        <v>341</v>
      </c>
      <c r="H150" s="7" t="s">
        <v>55</v>
      </c>
      <c r="I150" s="47"/>
      <c r="J150" s="48"/>
      <c r="K150" s="48"/>
      <c r="M150" s="49"/>
      <c r="Q150" s="49"/>
    </row>
    <row r="151" spans="1:17" s="7" customFormat="1" ht="18.75" customHeight="1" x14ac:dyDescent="0.4">
      <c r="A151" s="44">
        <v>112240102</v>
      </c>
      <c r="B151" s="57" t="s">
        <v>342</v>
      </c>
      <c r="C151" s="58">
        <v>11224017002017</v>
      </c>
      <c r="D151" s="57" t="s">
        <v>4</v>
      </c>
      <c r="E151" s="59" t="s">
        <v>340</v>
      </c>
      <c r="F151" s="57">
        <v>224</v>
      </c>
      <c r="G151" s="59" t="s">
        <v>343</v>
      </c>
      <c r="H151" s="7" t="s">
        <v>55</v>
      </c>
      <c r="I151" s="47"/>
      <c r="J151" s="48"/>
      <c r="K151" s="48"/>
      <c r="M151" s="49"/>
      <c r="Q151" s="49"/>
    </row>
    <row r="152" spans="1:17" s="7" customFormat="1" ht="18.75" customHeight="1" x14ac:dyDescent="0.4">
      <c r="A152" s="50">
        <v>112240105</v>
      </c>
      <c r="B152" s="51" t="s">
        <v>344</v>
      </c>
      <c r="C152" s="52">
        <v>11224017004017</v>
      </c>
      <c r="D152" s="51" t="s">
        <v>4</v>
      </c>
      <c r="E152" s="53" t="s">
        <v>340</v>
      </c>
      <c r="F152" s="51">
        <v>224</v>
      </c>
      <c r="G152" s="53" t="s">
        <v>345</v>
      </c>
      <c r="H152" s="54">
        <v>600</v>
      </c>
      <c r="I152" s="55"/>
      <c r="J152" s="56">
        <f>SUMIF($E$8:$E$910,$E152,$H$8:$H$910)</f>
        <v>600</v>
      </c>
      <c r="K152" s="56">
        <f>SUMIF($E$8:$E$910,$E152,$I$8:$I$910)</f>
        <v>0</v>
      </c>
      <c r="M152" s="49"/>
      <c r="Q152" s="49"/>
    </row>
    <row r="153" spans="1:17" s="7" customFormat="1" ht="18.75" customHeight="1" x14ac:dyDescent="0.4">
      <c r="A153" s="44">
        <v>112250101</v>
      </c>
      <c r="B153" s="57" t="s">
        <v>346</v>
      </c>
      <c r="C153" s="58">
        <v>11225017001017</v>
      </c>
      <c r="D153" s="57" t="s">
        <v>4</v>
      </c>
      <c r="E153" s="59" t="s">
        <v>347</v>
      </c>
      <c r="F153" s="57">
        <v>225</v>
      </c>
      <c r="G153" s="59" t="s">
        <v>348</v>
      </c>
      <c r="H153" s="7">
        <v>200</v>
      </c>
      <c r="I153" s="47"/>
      <c r="J153" s="48"/>
      <c r="K153" s="48"/>
      <c r="M153" s="49"/>
      <c r="Q153" s="49"/>
    </row>
    <row r="154" spans="1:17" s="7" customFormat="1" ht="18.75" customHeight="1" x14ac:dyDescent="0.4">
      <c r="A154" s="44">
        <v>112250102</v>
      </c>
      <c r="B154" s="57" t="s">
        <v>349</v>
      </c>
      <c r="C154" s="58">
        <v>11225017002017</v>
      </c>
      <c r="D154" s="57" t="s">
        <v>4</v>
      </c>
      <c r="E154" s="59" t="s">
        <v>347</v>
      </c>
      <c r="F154" s="57">
        <v>225</v>
      </c>
      <c r="G154" s="59" t="s">
        <v>350</v>
      </c>
      <c r="H154" s="7">
        <v>250</v>
      </c>
      <c r="I154" s="47"/>
      <c r="J154" s="48"/>
      <c r="K154" s="48"/>
      <c r="M154" s="49"/>
      <c r="Q154" s="49"/>
    </row>
    <row r="155" spans="1:17" s="7" customFormat="1" ht="18.75" customHeight="1" x14ac:dyDescent="0.4">
      <c r="A155" s="44">
        <v>112250103</v>
      </c>
      <c r="B155" s="57" t="s">
        <v>351</v>
      </c>
      <c r="C155" s="58">
        <v>11225017003017</v>
      </c>
      <c r="D155" s="57" t="s">
        <v>4</v>
      </c>
      <c r="E155" s="59" t="s">
        <v>347</v>
      </c>
      <c r="F155" s="57">
        <v>225</v>
      </c>
      <c r="G155" s="59" t="s">
        <v>352</v>
      </c>
      <c r="H155" s="7">
        <v>250</v>
      </c>
      <c r="I155" s="47"/>
      <c r="J155" s="48"/>
      <c r="K155" s="48"/>
      <c r="M155" s="49"/>
      <c r="Q155" s="49"/>
    </row>
    <row r="156" spans="1:17" s="7" customFormat="1" ht="18.75" customHeight="1" x14ac:dyDescent="0.4">
      <c r="A156" s="44">
        <v>112250104</v>
      </c>
      <c r="B156" s="57" t="s">
        <v>353</v>
      </c>
      <c r="C156" s="58">
        <v>11225017004017</v>
      </c>
      <c r="D156" s="57" t="s">
        <v>4</v>
      </c>
      <c r="E156" s="59" t="s">
        <v>347</v>
      </c>
      <c r="F156" s="57">
        <v>225</v>
      </c>
      <c r="G156" s="59" t="s">
        <v>354</v>
      </c>
      <c r="H156" s="7">
        <v>150</v>
      </c>
      <c r="I156" s="47"/>
      <c r="J156" s="48"/>
      <c r="K156" s="48"/>
      <c r="M156" s="49"/>
      <c r="Q156" s="49"/>
    </row>
    <row r="157" spans="1:17" s="7" customFormat="1" ht="18.75" customHeight="1" x14ac:dyDescent="0.4">
      <c r="A157" s="44">
        <v>112250105</v>
      </c>
      <c r="B157" s="57" t="s">
        <v>355</v>
      </c>
      <c r="C157" s="58">
        <v>11225017005017</v>
      </c>
      <c r="D157" s="57" t="s">
        <v>4</v>
      </c>
      <c r="E157" s="59" t="s">
        <v>347</v>
      </c>
      <c r="F157" s="57">
        <v>225</v>
      </c>
      <c r="G157" s="59" t="s">
        <v>356</v>
      </c>
      <c r="H157" s="7">
        <v>300</v>
      </c>
      <c r="I157" s="47"/>
      <c r="J157" s="48"/>
      <c r="K157" s="48"/>
      <c r="M157" s="49"/>
      <c r="Q157" s="49"/>
    </row>
    <row r="158" spans="1:17" s="7" customFormat="1" ht="18.75" customHeight="1" x14ac:dyDescent="0.4">
      <c r="A158" s="50">
        <v>112250106</v>
      </c>
      <c r="B158" s="51" t="s">
        <v>357</v>
      </c>
      <c r="C158" s="52">
        <v>11225017006017</v>
      </c>
      <c r="D158" s="51" t="s">
        <v>4</v>
      </c>
      <c r="E158" s="53" t="s">
        <v>347</v>
      </c>
      <c r="F158" s="51">
        <v>225</v>
      </c>
      <c r="G158" s="53" t="s">
        <v>358</v>
      </c>
      <c r="H158" s="54">
        <v>150</v>
      </c>
      <c r="I158" s="55"/>
      <c r="J158" s="56">
        <f>SUMIF($E$8:$E$910,$E158,$H$8:$H$910)</f>
        <v>1300</v>
      </c>
      <c r="K158" s="56">
        <f>SUMIF($E$8:$E$910,$E158,$I$8:$I$910)</f>
        <v>0</v>
      </c>
      <c r="M158" s="49"/>
      <c r="Q158" s="49"/>
    </row>
    <row r="159" spans="1:17" s="7" customFormat="1" ht="18.75" customHeight="1" x14ac:dyDescent="0.4">
      <c r="A159" s="44">
        <v>112270102</v>
      </c>
      <c r="B159" s="57" t="s">
        <v>359</v>
      </c>
      <c r="C159" s="58">
        <v>11227017001017</v>
      </c>
      <c r="D159" s="57" t="s">
        <v>4</v>
      </c>
      <c r="E159" s="59" t="s">
        <v>360</v>
      </c>
      <c r="F159" s="57">
        <v>227</v>
      </c>
      <c r="G159" s="59" t="s">
        <v>361</v>
      </c>
      <c r="H159" s="7">
        <v>300</v>
      </c>
      <c r="I159" s="47"/>
      <c r="J159" s="48"/>
      <c r="K159" s="48"/>
      <c r="M159" s="49"/>
      <c r="Q159" s="49"/>
    </row>
    <row r="160" spans="1:17" s="7" customFormat="1" ht="18.75" customHeight="1" x14ac:dyDescent="0.4">
      <c r="A160" s="44">
        <v>112270103</v>
      </c>
      <c r="B160" s="57" t="s">
        <v>362</v>
      </c>
      <c r="C160" s="58">
        <v>11227017002017</v>
      </c>
      <c r="D160" s="57" t="s">
        <v>4</v>
      </c>
      <c r="E160" s="59" t="s">
        <v>360</v>
      </c>
      <c r="F160" s="57">
        <v>227</v>
      </c>
      <c r="G160" s="59" t="s">
        <v>363</v>
      </c>
      <c r="H160" s="7">
        <v>300</v>
      </c>
      <c r="I160" s="47"/>
      <c r="J160" s="48"/>
      <c r="K160" s="48"/>
      <c r="M160" s="49"/>
      <c r="Q160" s="49"/>
    </row>
    <row r="161" spans="1:17" s="7" customFormat="1" ht="18.75" customHeight="1" x14ac:dyDescent="0.4">
      <c r="A161" s="44">
        <v>112270104</v>
      </c>
      <c r="B161" s="57" t="s">
        <v>364</v>
      </c>
      <c r="C161" s="58">
        <v>11227017003017</v>
      </c>
      <c r="D161" s="57" t="s">
        <v>4</v>
      </c>
      <c r="E161" s="59" t="s">
        <v>360</v>
      </c>
      <c r="F161" s="57">
        <v>227</v>
      </c>
      <c r="G161" s="59" t="s">
        <v>365</v>
      </c>
      <c r="H161" s="7" t="s">
        <v>55</v>
      </c>
      <c r="I161" s="47"/>
      <c r="J161" s="48"/>
      <c r="K161" s="48"/>
      <c r="M161" s="49"/>
      <c r="Q161" s="49"/>
    </row>
    <row r="162" spans="1:17" s="7" customFormat="1" ht="18.75" customHeight="1" x14ac:dyDescent="0.4">
      <c r="A162" s="50">
        <v>112270105</v>
      </c>
      <c r="B162" s="51" t="s">
        <v>366</v>
      </c>
      <c r="C162" s="52">
        <v>11227017004017</v>
      </c>
      <c r="D162" s="51" t="s">
        <v>4</v>
      </c>
      <c r="E162" s="53" t="s">
        <v>360</v>
      </c>
      <c r="F162" s="51">
        <v>227</v>
      </c>
      <c r="G162" s="53" t="s">
        <v>367</v>
      </c>
      <c r="H162" s="54">
        <v>200</v>
      </c>
      <c r="I162" s="55"/>
      <c r="J162" s="56">
        <f>SUMIF($E$8:$E$910,$E162,$H$8:$H$910)</f>
        <v>800</v>
      </c>
      <c r="K162" s="56">
        <f>SUMIF($E$8:$E$910,$E162,$I$8:$I$910)</f>
        <v>0</v>
      </c>
      <c r="M162" s="49"/>
      <c r="Q162" s="49"/>
    </row>
    <row r="163" spans="1:17" s="7" customFormat="1" ht="18.75" customHeight="1" x14ac:dyDescent="0.4">
      <c r="A163" s="44">
        <v>112280101</v>
      </c>
      <c r="B163" s="57" t="s">
        <v>368</v>
      </c>
      <c r="C163" s="58">
        <v>11228017001017</v>
      </c>
      <c r="D163" s="57" t="s">
        <v>4</v>
      </c>
      <c r="E163" s="59" t="s">
        <v>369</v>
      </c>
      <c r="F163" s="57">
        <v>228</v>
      </c>
      <c r="G163" s="59" t="s">
        <v>370</v>
      </c>
      <c r="H163" s="7">
        <v>650</v>
      </c>
      <c r="I163" s="47"/>
      <c r="J163" s="48"/>
      <c r="K163" s="48"/>
      <c r="M163" s="49"/>
      <c r="Q163" s="49"/>
    </row>
    <row r="164" spans="1:17" s="7" customFormat="1" ht="18.75" customHeight="1" x14ac:dyDescent="0.4">
      <c r="A164" s="44">
        <v>112280102</v>
      </c>
      <c r="B164" s="57" t="s">
        <v>371</v>
      </c>
      <c r="C164" s="58">
        <v>11228017002017</v>
      </c>
      <c r="D164" s="57" t="s">
        <v>4</v>
      </c>
      <c r="E164" s="59" t="s">
        <v>369</v>
      </c>
      <c r="F164" s="57">
        <v>228</v>
      </c>
      <c r="G164" s="59" t="s">
        <v>372</v>
      </c>
      <c r="H164" s="7">
        <v>150</v>
      </c>
      <c r="I164" s="47"/>
      <c r="J164" s="48"/>
      <c r="K164" s="48"/>
      <c r="M164" s="49"/>
      <c r="Q164" s="49"/>
    </row>
    <row r="165" spans="1:17" s="7" customFormat="1" ht="18.75" customHeight="1" x14ac:dyDescent="0.4">
      <c r="A165" s="50">
        <v>112280103</v>
      </c>
      <c r="B165" s="51" t="s">
        <v>373</v>
      </c>
      <c r="C165" s="52">
        <v>11228017003017</v>
      </c>
      <c r="D165" s="51" t="s">
        <v>4</v>
      </c>
      <c r="E165" s="53" t="s">
        <v>369</v>
      </c>
      <c r="F165" s="51">
        <v>228</v>
      </c>
      <c r="G165" s="53" t="s">
        <v>374</v>
      </c>
      <c r="H165" s="54">
        <v>200</v>
      </c>
      <c r="I165" s="55"/>
      <c r="J165" s="56">
        <f>SUMIF($E$8:$E$910,$E165,$H$8:$H$910)</f>
        <v>1000</v>
      </c>
      <c r="K165" s="56">
        <f>SUMIF($E$8:$E$910,$E165,$I$8:$I$910)</f>
        <v>0</v>
      </c>
      <c r="M165" s="49"/>
      <c r="Q165" s="49"/>
    </row>
    <row r="166" spans="1:17" s="7" customFormat="1" ht="18.75" customHeight="1" x14ac:dyDescent="0.4">
      <c r="A166" s="60">
        <v>112290101</v>
      </c>
      <c r="B166" s="61" t="s">
        <v>375</v>
      </c>
      <c r="C166" s="62">
        <v>11229017001017</v>
      </c>
      <c r="D166" s="61" t="s">
        <v>4</v>
      </c>
      <c r="E166" s="63" t="s">
        <v>376</v>
      </c>
      <c r="F166" s="61">
        <v>229</v>
      </c>
      <c r="G166" s="63" t="s">
        <v>377</v>
      </c>
      <c r="H166" s="64">
        <v>400</v>
      </c>
      <c r="I166" s="65"/>
      <c r="J166" s="56">
        <f>SUMIF($E$8:$E$910,$E166,$H$8:$H$910)</f>
        <v>400</v>
      </c>
      <c r="K166" s="56">
        <f>SUMIF($E$8:$E$910,$E166,$I$8:$I$910)</f>
        <v>0</v>
      </c>
      <c r="M166" s="49"/>
      <c r="Q166" s="49"/>
    </row>
    <row r="167" spans="1:17" s="7" customFormat="1" ht="18.75" customHeight="1" x14ac:dyDescent="0.4">
      <c r="A167" s="44">
        <v>112300101</v>
      </c>
      <c r="B167" s="57" t="s">
        <v>378</v>
      </c>
      <c r="C167" s="58">
        <v>11230017001017</v>
      </c>
      <c r="D167" s="57" t="s">
        <v>4</v>
      </c>
      <c r="E167" s="59" t="s">
        <v>379</v>
      </c>
      <c r="F167" s="57">
        <v>230</v>
      </c>
      <c r="G167" s="59" t="s">
        <v>380</v>
      </c>
      <c r="H167" s="7">
        <v>150</v>
      </c>
      <c r="I167" s="47"/>
      <c r="J167" s="48"/>
      <c r="K167" s="48"/>
      <c r="M167" s="49"/>
      <c r="Q167" s="49"/>
    </row>
    <row r="168" spans="1:17" s="7" customFormat="1" ht="18.75" customHeight="1" x14ac:dyDescent="0.4">
      <c r="A168" s="44">
        <v>112300102</v>
      </c>
      <c r="B168" s="57" t="s">
        <v>381</v>
      </c>
      <c r="C168" s="58">
        <v>11230017002017</v>
      </c>
      <c r="D168" s="57" t="s">
        <v>4</v>
      </c>
      <c r="E168" s="59" t="s">
        <v>379</v>
      </c>
      <c r="F168" s="57">
        <v>230</v>
      </c>
      <c r="G168" s="59" t="s">
        <v>382</v>
      </c>
      <c r="H168" s="7">
        <v>300</v>
      </c>
      <c r="I168" s="47"/>
      <c r="J168" s="48"/>
      <c r="K168" s="48"/>
      <c r="M168" s="49"/>
      <c r="Q168" s="49"/>
    </row>
    <row r="169" spans="1:17" s="7" customFormat="1" ht="18.75" customHeight="1" x14ac:dyDescent="0.4">
      <c r="A169" s="50">
        <v>112300103</v>
      </c>
      <c r="B169" s="51" t="s">
        <v>383</v>
      </c>
      <c r="C169" s="52">
        <v>11230017003017</v>
      </c>
      <c r="D169" s="51" t="s">
        <v>4</v>
      </c>
      <c r="E169" s="53" t="s">
        <v>379</v>
      </c>
      <c r="F169" s="51">
        <v>230</v>
      </c>
      <c r="G169" s="53" t="s">
        <v>384</v>
      </c>
      <c r="H169" s="54">
        <v>100</v>
      </c>
      <c r="I169" s="55"/>
      <c r="J169" s="56">
        <f>SUMIF($E$8:$E$910,$E169,$H$8:$H$910)</f>
        <v>550</v>
      </c>
      <c r="K169" s="56">
        <f>SUMIF($E$8:$E$910,$E169,$I$8:$I$910)</f>
        <v>0</v>
      </c>
      <c r="M169" s="49"/>
      <c r="Q169" s="49"/>
    </row>
    <row r="170" spans="1:17" s="7" customFormat="1" ht="18.75" customHeight="1" x14ac:dyDescent="0.4">
      <c r="A170" s="44">
        <v>112310101</v>
      </c>
      <c r="B170" s="57" t="s">
        <v>385</v>
      </c>
      <c r="C170" s="58">
        <v>11231017001017</v>
      </c>
      <c r="D170" s="57" t="s">
        <v>4</v>
      </c>
      <c r="E170" s="59" t="s">
        <v>386</v>
      </c>
      <c r="F170" s="57">
        <v>231</v>
      </c>
      <c r="G170" s="59" t="s">
        <v>387</v>
      </c>
      <c r="H170" s="7">
        <v>400</v>
      </c>
      <c r="I170" s="47"/>
      <c r="J170" s="48"/>
      <c r="K170" s="48"/>
      <c r="M170" s="49"/>
      <c r="Q170" s="49"/>
    </row>
    <row r="171" spans="1:17" s="7" customFormat="1" ht="18.75" customHeight="1" x14ac:dyDescent="0.4">
      <c r="A171" s="44">
        <v>112310102</v>
      </c>
      <c r="B171" s="57" t="s">
        <v>388</v>
      </c>
      <c r="C171" s="58">
        <v>11231017002017</v>
      </c>
      <c r="D171" s="57" t="s">
        <v>4</v>
      </c>
      <c r="E171" s="59" t="s">
        <v>386</v>
      </c>
      <c r="F171" s="57">
        <v>231</v>
      </c>
      <c r="G171" s="59" t="s">
        <v>389</v>
      </c>
      <c r="H171" s="7">
        <v>150</v>
      </c>
      <c r="I171" s="47"/>
      <c r="J171" s="48"/>
      <c r="K171" s="48"/>
      <c r="M171" s="49"/>
      <c r="Q171" s="49"/>
    </row>
    <row r="172" spans="1:17" s="7" customFormat="1" ht="18.75" customHeight="1" x14ac:dyDescent="0.4">
      <c r="A172" s="44">
        <v>112310103</v>
      </c>
      <c r="B172" s="57" t="s">
        <v>390</v>
      </c>
      <c r="C172" s="58">
        <v>11231017003017</v>
      </c>
      <c r="D172" s="57" t="s">
        <v>4</v>
      </c>
      <c r="E172" s="59" t="s">
        <v>386</v>
      </c>
      <c r="F172" s="57">
        <v>231</v>
      </c>
      <c r="G172" s="59" t="s">
        <v>391</v>
      </c>
      <c r="H172" s="7">
        <v>100</v>
      </c>
      <c r="I172" s="47"/>
      <c r="J172" s="48"/>
      <c r="K172" s="48"/>
      <c r="M172" s="49"/>
      <c r="Q172" s="49"/>
    </row>
    <row r="173" spans="1:17" s="7" customFormat="1" ht="18.75" customHeight="1" x14ac:dyDescent="0.4">
      <c r="A173" s="50">
        <v>112310104</v>
      </c>
      <c r="B173" s="51" t="s">
        <v>392</v>
      </c>
      <c r="C173" s="52">
        <v>11231017004017</v>
      </c>
      <c r="D173" s="51" t="s">
        <v>4</v>
      </c>
      <c r="E173" s="53" t="s">
        <v>386</v>
      </c>
      <c r="F173" s="51">
        <v>231</v>
      </c>
      <c r="G173" s="53" t="s">
        <v>393</v>
      </c>
      <c r="H173" s="54">
        <v>150</v>
      </c>
      <c r="I173" s="55"/>
      <c r="J173" s="56">
        <f>SUMIF($E$8:$E$910,$E173,$H$8:$H$910)</f>
        <v>800</v>
      </c>
      <c r="K173" s="56">
        <f>SUMIF($E$8:$E$910,$E173,$I$8:$I$910)</f>
        <v>0</v>
      </c>
      <c r="M173" s="49"/>
      <c r="Q173" s="49"/>
    </row>
    <row r="174" spans="1:17" s="7" customFormat="1" ht="18.75" customHeight="1" x14ac:dyDescent="0.4">
      <c r="A174" s="44">
        <v>112320101</v>
      </c>
      <c r="B174" s="57" t="s">
        <v>394</v>
      </c>
      <c r="C174" s="58">
        <v>11232017001017</v>
      </c>
      <c r="D174" s="57" t="s">
        <v>4</v>
      </c>
      <c r="E174" s="59" t="s">
        <v>395</v>
      </c>
      <c r="F174" s="57">
        <v>232</v>
      </c>
      <c r="G174" s="59" t="s">
        <v>396</v>
      </c>
      <c r="H174" s="7">
        <v>300</v>
      </c>
      <c r="I174" s="47"/>
      <c r="J174" s="48"/>
      <c r="K174" s="48"/>
      <c r="M174" s="49"/>
      <c r="Q174" s="49"/>
    </row>
    <row r="175" spans="1:17" s="7" customFormat="1" ht="18.75" customHeight="1" x14ac:dyDescent="0.4">
      <c r="A175" s="44">
        <v>112320102</v>
      </c>
      <c r="B175" s="57" t="s">
        <v>397</v>
      </c>
      <c r="C175" s="58">
        <v>11232017002017</v>
      </c>
      <c r="D175" s="57" t="s">
        <v>4</v>
      </c>
      <c r="E175" s="59" t="s">
        <v>395</v>
      </c>
      <c r="F175" s="57">
        <v>232</v>
      </c>
      <c r="G175" s="59" t="s">
        <v>398</v>
      </c>
      <c r="H175" s="7" t="s">
        <v>55</v>
      </c>
      <c r="I175" s="47"/>
      <c r="J175" s="48"/>
      <c r="K175" s="48"/>
      <c r="M175" s="49"/>
      <c r="Q175" s="49"/>
    </row>
    <row r="176" spans="1:17" s="7" customFormat="1" ht="18.75" customHeight="1" x14ac:dyDescent="0.4">
      <c r="A176" s="44">
        <v>112320103</v>
      </c>
      <c r="B176" s="57" t="s">
        <v>399</v>
      </c>
      <c r="C176" s="58">
        <v>11232017003017</v>
      </c>
      <c r="D176" s="57" t="s">
        <v>4</v>
      </c>
      <c r="E176" s="59" t="s">
        <v>395</v>
      </c>
      <c r="F176" s="57">
        <v>232</v>
      </c>
      <c r="G176" s="59" t="s">
        <v>400</v>
      </c>
      <c r="H176" s="7">
        <v>100</v>
      </c>
      <c r="I176" s="47"/>
      <c r="J176" s="48"/>
      <c r="K176" s="48"/>
      <c r="M176" s="49"/>
      <c r="Q176" s="49"/>
    </row>
    <row r="177" spans="1:17" s="7" customFormat="1" ht="18.75" customHeight="1" x14ac:dyDescent="0.4">
      <c r="A177" s="44">
        <v>112320104</v>
      </c>
      <c r="B177" s="57" t="s">
        <v>401</v>
      </c>
      <c r="C177" s="58">
        <v>11232017004017</v>
      </c>
      <c r="D177" s="57" t="s">
        <v>4</v>
      </c>
      <c r="E177" s="59" t="s">
        <v>395</v>
      </c>
      <c r="F177" s="57">
        <v>232</v>
      </c>
      <c r="G177" s="59" t="s">
        <v>402</v>
      </c>
      <c r="H177" s="7">
        <v>250</v>
      </c>
      <c r="I177" s="47"/>
      <c r="J177" s="48"/>
      <c r="K177" s="48"/>
      <c r="M177" s="49"/>
      <c r="Q177" s="49"/>
    </row>
    <row r="178" spans="1:17" s="7" customFormat="1" ht="18.75" customHeight="1" x14ac:dyDescent="0.4">
      <c r="A178" s="44">
        <v>112320105</v>
      </c>
      <c r="B178" s="57" t="s">
        <v>403</v>
      </c>
      <c r="C178" s="58">
        <v>11232017005017</v>
      </c>
      <c r="D178" s="57" t="s">
        <v>4</v>
      </c>
      <c r="E178" s="59" t="s">
        <v>395</v>
      </c>
      <c r="F178" s="57">
        <v>232</v>
      </c>
      <c r="G178" s="59" t="s">
        <v>404</v>
      </c>
      <c r="H178" s="7">
        <v>150</v>
      </c>
      <c r="I178" s="47"/>
      <c r="J178" s="48"/>
      <c r="K178" s="48"/>
      <c r="M178" s="49"/>
      <c r="Q178" s="49"/>
    </row>
    <row r="179" spans="1:17" s="7" customFormat="1" ht="18.75" customHeight="1" x14ac:dyDescent="0.4">
      <c r="A179" s="50">
        <v>112320106</v>
      </c>
      <c r="B179" s="51" t="s">
        <v>405</v>
      </c>
      <c r="C179" s="52">
        <v>11232017006017</v>
      </c>
      <c r="D179" s="51" t="s">
        <v>4</v>
      </c>
      <c r="E179" s="53" t="s">
        <v>395</v>
      </c>
      <c r="F179" s="51">
        <v>232</v>
      </c>
      <c r="G179" s="53" t="s">
        <v>406</v>
      </c>
      <c r="H179" s="54">
        <v>250</v>
      </c>
      <c r="I179" s="55"/>
      <c r="J179" s="56">
        <f>SUMIF($E$8:$E$910,$E179,$H$8:$H$910)</f>
        <v>1050</v>
      </c>
      <c r="K179" s="56">
        <f>SUMIF($E$8:$E$910,$E179,$I$8:$I$910)</f>
        <v>0</v>
      </c>
      <c r="M179" s="49"/>
      <c r="Q179" s="49"/>
    </row>
    <row r="180" spans="1:17" s="7" customFormat="1" ht="18.75" customHeight="1" x14ac:dyDescent="0.4">
      <c r="A180" s="44">
        <v>112330101</v>
      </c>
      <c r="B180" s="57" t="s">
        <v>407</v>
      </c>
      <c r="C180" s="58">
        <v>11233017001017</v>
      </c>
      <c r="D180" s="57" t="s">
        <v>4</v>
      </c>
      <c r="E180" s="59" t="s">
        <v>408</v>
      </c>
      <c r="F180" s="57">
        <v>233</v>
      </c>
      <c r="G180" s="59" t="s">
        <v>409</v>
      </c>
      <c r="H180" s="7">
        <v>150</v>
      </c>
      <c r="I180" s="47"/>
      <c r="J180" s="48"/>
      <c r="K180" s="48"/>
      <c r="M180" s="49"/>
      <c r="Q180" s="49"/>
    </row>
    <row r="181" spans="1:17" s="7" customFormat="1" ht="18.75" customHeight="1" x14ac:dyDescent="0.4">
      <c r="A181" s="44">
        <v>112330104</v>
      </c>
      <c r="B181" s="57" t="s">
        <v>410</v>
      </c>
      <c r="C181" s="58">
        <v>11233017002017</v>
      </c>
      <c r="D181" s="57" t="s">
        <v>4</v>
      </c>
      <c r="E181" s="59" t="s">
        <v>408</v>
      </c>
      <c r="F181" s="57">
        <v>233</v>
      </c>
      <c r="G181" s="59" t="s">
        <v>411</v>
      </c>
      <c r="H181" s="7">
        <v>550</v>
      </c>
      <c r="I181" s="47"/>
      <c r="J181" s="56">
        <f>SUMIF($E$8:$E$910,$E181,$H$8:$H$910)</f>
        <v>700</v>
      </c>
      <c r="K181" s="56">
        <f>SUMIF($E$8:$E$910,$E181,$I$8:$I$910)</f>
        <v>0</v>
      </c>
      <c r="M181" s="49"/>
      <c r="Q181" s="49"/>
    </row>
    <row r="182" spans="1:17" s="7" customFormat="1" ht="18.75" customHeight="1" x14ac:dyDescent="0.4">
      <c r="A182" s="60">
        <v>112340102</v>
      </c>
      <c r="B182" s="61" t="s">
        <v>412</v>
      </c>
      <c r="C182" s="62">
        <v>11234017001017</v>
      </c>
      <c r="D182" s="61" t="s">
        <v>4</v>
      </c>
      <c r="E182" s="63" t="s">
        <v>413</v>
      </c>
      <c r="F182" s="61">
        <v>234</v>
      </c>
      <c r="G182" s="63" t="s">
        <v>414</v>
      </c>
      <c r="H182" s="64">
        <v>800</v>
      </c>
      <c r="I182" s="65"/>
      <c r="J182" s="56">
        <f>SUMIF($E$8:$E$910,$E182,$H$8:$H$910)</f>
        <v>800</v>
      </c>
      <c r="K182" s="56">
        <f>SUMIF($E$8:$E$910,$E182,$I$8:$I$910)</f>
        <v>0</v>
      </c>
      <c r="M182" s="49"/>
      <c r="Q182" s="49"/>
    </row>
    <row r="183" spans="1:17" s="7" customFormat="1" ht="18.75" customHeight="1" x14ac:dyDescent="0.4">
      <c r="A183" s="44">
        <v>112350101</v>
      </c>
      <c r="B183" s="57" t="s">
        <v>415</v>
      </c>
      <c r="C183" s="58">
        <v>11235017001017</v>
      </c>
      <c r="D183" s="57" t="s">
        <v>4</v>
      </c>
      <c r="E183" s="59" t="s">
        <v>416</v>
      </c>
      <c r="F183" s="57">
        <v>235</v>
      </c>
      <c r="G183" s="59" t="s">
        <v>417</v>
      </c>
      <c r="H183" s="7">
        <v>150</v>
      </c>
      <c r="I183" s="47"/>
      <c r="J183" s="48"/>
      <c r="K183" s="48"/>
      <c r="M183" s="49"/>
      <c r="Q183" s="49"/>
    </row>
    <row r="184" spans="1:17" s="7" customFormat="1" ht="18.75" customHeight="1" x14ac:dyDescent="0.4">
      <c r="A184" s="44">
        <v>112350102</v>
      </c>
      <c r="B184" s="57" t="s">
        <v>418</v>
      </c>
      <c r="C184" s="58">
        <v>11235017002017</v>
      </c>
      <c r="D184" s="57" t="s">
        <v>4</v>
      </c>
      <c r="E184" s="59" t="s">
        <v>416</v>
      </c>
      <c r="F184" s="57">
        <v>235</v>
      </c>
      <c r="G184" s="59" t="s">
        <v>419</v>
      </c>
      <c r="H184" s="7">
        <v>400</v>
      </c>
      <c r="I184" s="47"/>
      <c r="J184" s="48"/>
      <c r="K184" s="48"/>
      <c r="M184" s="49"/>
      <c r="Q184" s="49"/>
    </row>
    <row r="185" spans="1:17" s="7" customFormat="1" ht="18.75" customHeight="1" x14ac:dyDescent="0.4">
      <c r="A185" s="44">
        <v>112350104</v>
      </c>
      <c r="B185" s="57" t="s">
        <v>420</v>
      </c>
      <c r="C185" s="58">
        <v>11235017004017</v>
      </c>
      <c r="D185" s="57" t="s">
        <v>4</v>
      </c>
      <c r="E185" s="59" t="s">
        <v>416</v>
      </c>
      <c r="F185" s="57">
        <v>235</v>
      </c>
      <c r="G185" s="59" t="s">
        <v>421</v>
      </c>
      <c r="H185" s="7">
        <v>100</v>
      </c>
      <c r="I185" s="47"/>
      <c r="J185" s="48"/>
      <c r="K185" s="48"/>
      <c r="M185" s="49"/>
      <c r="Q185" s="49"/>
    </row>
    <row r="186" spans="1:17" s="7" customFormat="1" ht="18.75" customHeight="1" x14ac:dyDescent="0.4">
      <c r="A186" s="50">
        <v>112350106</v>
      </c>
      <c r="B186" s="51" t="s">
        <v>422</v>
      </c>
      <c r="C186" s="52">
        <v>11235017006017</v>
      </c>
      <c r="D186" s="51" t="s">
        <v>4</v>
      </c>
      <c r="E186" s="53" t="s">
        <v>416</v>
      </c>
      <c r="F186" s="51">
        <v>235</v>
      </c>
      <c r="G186" s="53" t="s">
        <v>423</v>
      </c>
      <c r="H186" s="54">
        <v>500</v>
      </c>
      <c r="I186" s="55"/>
      <c r="J186" s="56">
        <f>SUMIF($E$8:$E$910,$E186,$H$8:$H$910)</f>
        <v>1150</v>
      </c>
      <c r="K186" s="56">
        <f>SUMIF($E$8:$E$910,$E186,$I$8:$I$910)</f>
        <v>0</v>
      </c>
      <c r="M186" s="49"/>
      <c r="Q186" s="49"/>
    </row>
    <row r="187" spans="1:17" s="7" customFormat="1" ht="18.75" customHeight="1" x14ac:dyDescent="0.4">
      <c r="A187" s="44">
        <v>112370101</v>
      </c>
      <c r="B187" s="57" t="s">
        <v>424</v>
      </c>
      <c r="C187" s="58">
        <v>11237017001017</v>
      </c>
      <c r="D187" s="57" t="s">
        <v>4</v>
      </c>
      <c r="E187" s="59" t="s">
        <v>425</v>
      </c>
      <c r="F187" s="57">
        <v>237</v>
      </c>
      <c r="G187" s="59" t="s">
        <v>426</v>
      </c>
      <c r="H187" s="7">
        <v>800</v>
      </c>
      <c r="I187" s="47"/>
      <c r="J187" s="48"/>
      <c r="K187" s="48"/>
      <c r="M187" s="49"/>
      <c r="Q187" s="49"/>
    </row>
    <row r="188" spans="1:17" s="7" customFormat="1" ht="18.75" customHeight="1" x14ac:dyDescent="0.4">
      <c r="A188" s="44">
        <v>112370104</v>
      </c>
      <c r="B188" s="57" t="s">
        <v>427</v>
      </c>
      <c r="C188" s="58">
        <v>11237017003017</v>
      </c>
      <c r="D188" s="57" t="s">
        <v>4</v>
      </c>
      <c r="E188" s="59" t="s">
        <v>425</v>
      </c>
      <c r="F188" s="57">
        <v>237</v>
      </c>
      <c r="G188" s="59" t="s">
        <v>428</v>
      </c>
      <c r="H188" s="7" t="s">
        <v>55</v>
      </c>
      <c r="I188" s="47"/>
      <c r="J188" s="48"/>
      <c r="K188" s="48"/>
      <c r="M188" s="49"/>
      <c r="Q188" s="49"/>
    </row>
    <row r="189" spans="1:17" s="7" customFormat="1" ht="18.75" customHeight="1" x14ac:dyDescent="0.4">
      <c r="A189" s="44">
        <v>112370105</v>
      </c>
      <c r="B189" s="57" t="s">
        <v>429</v>
      </c>
      <c r="C189" s="58">
        <v>11237017004017</v>
      </c>
      <c r="D189" s="57" t="s">
        <v>4</v>
      </c>
      <c r="E189" s="59" t="s">
        <v>425</v>
      </c>
      <c r="F189" s="57">
        <v>237</v>
      </c>
      <c r="G189" s="59" t="s">
        <v>430</v>
      </c>
      <c r="H189" s="7">
        <v>600</v>
      </c>
      <c r="I189" s="47"/>
      <c r="J189" s="48"/>
      <c r="K189" s="48"/>
      <c r="M189" s="49"/>
      <c r="Q189" s="49"/>
    </row>
    <row r="190" spans="1:17" s="7" customFormat="1" ht="18.75" customHeight="1" x14ac:dyDescent="0.4">
      <c r="A190" s="50">
        <v>112370106</v>
      </c>
      <c r="B190" s="51" t="s">
        <v>431</v>
      </c>
      <c r="C190" s="52">
        <v>11237017005017</v>
      </c>
      <c r="D190" s="51" t="s">
        <v>4</v>
      </c>
      <c r="E190" s="53" t="s">
        <v>425</v>
      </c>
      <c r="F190" s="51">
        <v>237</v>
      </c>
      <c r="G190" s="53" t="s">
        <v>432</v>
      </c>
      <c r="H190" s="54" t="s">
        <v>55</v>
      </c>
      <c r="I190" s="55"/>
      <c r="J190" s="56">
        <f>SUMIF($E$8:$E$910,$E190,$H$8:$H$910)</f>
        <v>1400</v>
      </c>
      <c r="K190" s="56">
        <f>SUMIF($E$8:$E$910,$E190,$I$8:$I$910)</f>
        <v>0</v>
      </c>
      <c r="M190" s="49"/>
      <c r="Q190" s="49"/>
    </row>
    <row r="191" spans="1:17" s="7" customFormat="1" ht="18.75" customHeight="1" x14ac:dyDescent="0.4">
      <c r="A191" s="44">
        <v>112380101</v>
      </c>
      <c r="B191" s="57" t="s">
        <v>433</v>
      </c>
      <c r="C191" s="58">
        <v>11238017001017</v>
      </c>
      <c r="D191" s="57" t="s">
        <v>4</v>
      </c>
      <c r="E191" s="59" t="s">
        <v>434</v>
      </c>
      <c r="F191" s="57">
        <v>238</v>
      </c>
      <c r="G191" s="59" t="s">
        <v>435</v>
      </c>
      <c r="H191" s="7">
        <v>150</v>
      </c>
      <c r="I191" s="47"/>
      <c r="J191" s="48"/>
      <c r="K191" s="48"/>
      <c r="M191" s="49"/>
      <c r="Q191" s="49"/>
    </row>
    <row r="192" spans="1:17" s="7" customFormat="1" ht="18.75" customHeight="1" x14ac:dyDescent="0.4">
      <c r="A192" s="50">
        <v>112380104</v>
      </c>
      <c r="B192" s="51" t="s">
        <v>436</v>
      </c>
      <c r="C192" s="52">
        <v>11238017002017</v>
      </c>
      <c r="D192" s="51" t="s">
        <v>4</v>
      </c>
      <c r="E192" s="53" t="s">
        <v>434</v>
      </c>
      <c r="F192" s="51">
        <v>238</v>
      </c>
      <c r="G192" s="53" t="s">
        <v>437</v>
      </c>
      <c r="H192" s="54">
        <v>100</v>
      </c>
      <c r="I192" s="55"/>
      <c r="J192" s="56">
        <f>SUMIF($E$8:$E$910,$E192,$H$8:$H$910)</f>
        <v>250</v>
      </c>
      <c r="K192" s="56">
        <f>SUMIF($E$8:$E$910,$E192,$I$8:$I$910)</f>
        <v>0</v>
      </c>
      <c r="M192" s="49"/>
      <c r="Q192" s="49"/>
    </row>
    <row r="193" spans="1:17" s="7" customFormat="1" ht="18.75" customHeight="1" x14ac:dyDescent="0.4">
      <c r="A193" s="44">
        <v>112390101</v>
      </c>
      <c r="B193" s="57" t="s">
        <v>438</v>
      </c>
      <c r="C193" s="58">
        <v>11239017001017</v>
      </c>
      <c r="D193" s="57" t="s">
        <v>4</v>
      </c>
      <c r="E193" s="59" t="s">
        <v>439</v>
      </c>
      <c r="F193" s="57">
        <v>239</v>
      </c>
      <c r="G193" s="59" t="s">
        <v>440</v>
      </c>
      <c r="H193" s="7">
        <v>250</v>
      </c>
      <c r="I193" s="47"/>
      <c r="J193" s="48"/>
      <c r="K193" s="48"/>
      <c r="M193" s="49"/>
      <c r="Q193" s="49"/>
    </row>
    <row r="194" spans="1:17" s="7" customFormat="1" ht="18.75" customHeight="1" x14ac:dyDescent="0.4">
      <c r="A194" s="44">
        <v>112390104</v>
      </c>
      <c r="B194" s="57" t="s">
        <v>441</v>
      </c>
      <c r="C194" s="58">
        <v>11239017002017</v>
      </c>
      <c r="D194" s="57" t="s">
        <v>4</v>
      </c>
      <c r="E194" s="59" t="s">
        <v>439</v>
      </c>
      <c r="F194" s="57">
        <v>239</v>
      </c>
      <c r="G194" s="59" t="s">
        <v>442</v>
      </c>
      <c r="H194" s="7">
        <v>200</v>
      </c>
      <c r="I194" s="47"/>
      <c r="J194" s="48"/>
      <c r="K194" s="48"/>
      <c r="M194" s="49"/>
      <c r="Q194" s="49"/>
    </row>
    <row r="195" spans="1:17" s="7" customFormat="1" ht="18.75" customHeight="1" x14ac:dyDescent="0.4">
      <c r="A195" s="44">
        <v>112390105</v>
      </c>
      <c r="B195" s="57" t="s">
        <v>443</v>
      </c>
      <c r="C195" s="58">
        <v>11239017005017</v>
      </c>
      <c r="D195" s="57" t="s">
        <v>4</v>
      </c>
      <c r="E195" s="59" t="s">
        <v>439</v>
      </c>
      <c r="F195" s="57">
        <v>239</v>
      </c>
      <c r="G195" s="59" t="s">
        <v>444</v>
      </c>
      <c r="H195" s="7">
        <v>50</v>
      </c>
      <c r="I195" s="47"/>
      <c r="J195" s="48"/>
      <c r="K195" s="48"/>
      <c r="M195" s="49"/>
      <c r="Q195" s="49"/>
    </row>
    <row r="196" spans="1:17" s="7" customFormat="1" ht="18.75" customHeight="1" x14ac:dyDescent="0.4">
      <c r="A196" s="44">
        <v>112390107</v>
      </c>
      <c r="B196" s="57" t="s">
        <v>445</v>
      </c>
      <c r="C196" s="58">
        <v>11239017004017</v>
      </c>
      <c r="D196" s="57" t="s">
        <v>4</v>
      </c>
      <c r="E196" s="59" t="s">
        <v>439</v>
      </c>
      <c r="F196" s="57">
        <v>239</v>
      </c>
      <c r="G196" s="59" t="s">
        <v>446</v>
      </c>
      <c r="H196" s="7">
        <v>100</v>
      </c>
      <c r="I196" s="47"/>
      <c r="J196" s="48"/>
      <c r="K196" s="48"/>
      <c r="M196" s="49"/>
      <c r="Q196" s="49"/>
    </row>
    <row r="197" spans="1:17" s="7" customFormat="1" ht="18.75" customHeight="1" x14ac:dyDescent="0.4">
      <c r="A197" s="50">
        <v>112390108</v>
      </c>
      <c r="B197" s="51" t="s">
        <v>447</v>
      </c>
      <c r="C197" s="52">
        <v>11239017006017</v>
      </c>
      <c r="D197" s="51" t="s">
        <v>4</v>
      </c>
      <c r="E197" s="53" t="s">
        <v>439</v>
      </c>
      <c r="F197" s="51">
        <v>239</v>
      </c>
      <c r="G197" s="53" t="s">
        <v>448</v>
      </c>
      <c r="H197" s="54">
        <v>150</v>
      </c>
      <c r="I197" s="55"/>
      <c r="J197" s="56">
        <f>SUMIF($E$8:$E$910,$E197,$H$8:$H$910)</f>
        <v>750</v>
      </c>
      <c r="K197" s="56">
        <f>SUMIF($E$8:$E$910,$E197,$I$8:$I$910)</f>
        <v>0</v>
      </c>
      <c r="M197" s="49"/>
      <c r="Q197" s="49"/>
    </row>
    <row r="198" spans="1:17" s="7" customFormat="1" ht="18.75" customHeight="1" x14ac:dyDescent="0.4">
      <c r="A198" s="44">
        <v>112400101</v>
      </c>
      <c r="B198" s="57" t="s">
        <v>449</v>
      </c>
      <c r="C198" s="58">
        <v>11240017001017</v>
      </c>
      <c r="D198" s="57" t="s">
        <v>4</v>
      </c>
      <c r="E198" s="59" t="s">
        <v>450</v>
      </c>
      <c r="F198" s="57">
        <v>240</v>
      </c>
      <c r="G198" s="59" t="s">
        <v>451</v>
      </c>
      <c r="H198" s="7">
        <v>250</v>
      </c>
      <c r="I198" s="47"/>
      <c r="J198" s="48"/>
      <c r="K198" s="48"/>
      <c r="M198" s="49"/>
      <c r="Q198" s="49"/>
    </row>
    <row r="199" spans="1:17" s="7" customFormat="1" ht="18.75" customHeight="1" x14ac:dyDescent="0.4">
      <c r="A199" s="44">
        <v>112400102</v>
      </c>
      <c r="B199" s="57" t="s">
        <v>452</v>
      </c>
      <c r="C199" s="58">
        <v>11240017002017</v>
      </c>
      <c r="D199" s="57" t="s">
        <v>4</v>
      </c>
      <c r="E199" s="59" t="s">
        <v>450</v>
      </c>
      <c r="F199" s="57">
        <v>240</v>
      </c>
      <c r="G199" s="59" t="s">
        <v>453</v>
      </c>
      <c r="H199" s="7">
        <v>250</v>
      </c>
      <c r="I199" s="47"/>
      <c r="J199" s="48"/>
      <c r="K199" s="48"/>
      <c r="M199" s="49"/>
      <c r="Q199" s="49"/>
    </row>
    <row r="200" spans="1:17" s="7" customFormat="1" ht="18.75" customHeight="1" x14ac:dyDescent="0.4">
      <c r="A200" s="50">
        <v>112400103</v>
      </c>
      <c r="B200" s="51" t="s">
        <v>454</v>
      </c>
      <c r="C200" s="52">
        <v>11240017003017</v>
      </c>
      <c r="D200" s="51" t="s">
        <v>4</v>
      </c>
      <c r="E200" s="53" t="s">
        <v>450</v>
      </c>
      <c r="F200" s="51">
        <v>240</v>
      </c>
      <c r="G200" s="53" t="s">
        <v>455</v>
      </c>
      <c r="H200" s="54">
        <v>150</v>
      </c>
      <c r="I200" s="55"/>
      <c r="J200" s="56">
        <f>SUMIF($E$8:$E$910,$E200,$H$8:$H$910)</f>
        <v>650</v>
      </c>
      <c r="K200" s="56">
        <f>SUMIF($E$8:$E$910,$E200,$I$8:$I$910)</f>
        <v>0</v>
      </c>
      <c r="M200" s="49"/>
      <c r="Q200" s="49"/>
    </row>
    <row r="201" spans="1:17" s="7" customFormat="1" ht="18.75" customHeight="1" x14ac:dyDescent="0.4">
      <c r="A201" s="44">
        <v>112410101</v>
      </c>
      <c r="B201" s="57" t="s">
        <v>456</v>
      </c>
      <c r="C201" s="58">
        <v>11241017001017</v>
      </c>
      <c r="D201" s="57" t="s">
        <v>4</v>
      </c>
      <c r="E201" s="59" t="s">
        <v>457</v>
      </c>
      <c r="F201" s="57">
        <v>241</v>
      </c>
      <c r="G201" s="59" t="s">
        <v>458</v>
      </c>
      <c r="H201" s="7">
        <v>200</v>
      </c>
      <c r="I201" s="47"/>
      <c r="J201" s="48"/>
      <c r="K201" s="48"/>
      <c r="M201" s="49"/>
      <c r="Q201" s="49"/>
    </row>
    <row r="202" spans="1:17" s="7" customFormat="1" ht="18.75" customHeight="1" x14ac:dyDescent="0.4">
      <c r="A202" s="44">
        <v>112410102</v>
      </c>
      <c r="B202" s="57" t="s">
        <v>459</v>
      </c>
      <c r="C202" s="58">
        <v>11241017005017</v>
      </c>
      <c r="D202" s="57" t="s">
        <v>4</v>
      </c>
      <c r="E202" s="59" t="s">
        <v>457</v>
      </c>
      <c r="F202" s="57">
        <v>241</v>
      </c>
      <c r="G202" s="59" t="s">
        <v>460</v>
      </c>
      <c r="H202" s="7">
        <v>150</v>
      </c>
      <c r="I202" s="47"/>
      <c r="J202" s="48"/>
      <c r="K202" s="48"/>
      <c r="M202" s="49"/>
      <c r="Q202" s="49"/>
    </row>
    <row r="203" spans="1:17" s="7" customFormat="1" ht="18.75" customHeight="1" x14ac:dyDescent="0.4">
      <c r="A203" s="44">
        <v>112410103</v>
      </c>
      <c r="B203" s="57" t="s">
        <v>461</v>
      </c>
      <c r="C203" s="58">
        <v>11241017003017</v>
      </c>
      <c r="D203" s="57" t="s">
        <v>4</v>
      </c>
      <c r="E203" s="59" t="s">
        <v>457</v>
      </c>
      <c r="F203" s="57">
        <v>241</v>
      </c>
      <c r="G203" s="59" t="s">
        <v>462</v>
      </c>
      <c r="H203" s="7">
        <v>200</v>
      </c>
      <c r="I203" s="47"/>
      <c r="J203" s="48"/>
      <c r="K203" s="48"/>
      <c r="M203" s="49"/>
      <c r="Q203" s="49"/>
    </row>
    <row r="204" spans="1:17" s="7" customFormat="1" ht="18.75" customHeight="1" x14ac:dyDescent="0.4">
      <c r="A204" s="50">
        <v>112410104</v>
      </c>
      <c r="B204" s="51" t="s">
        <v>463</v>
      </c>
      <c r="C204" s="52">
        <v>11241017004017</v>
      </c>
      <c r="D204" s="51" t="s">
        <v>4</v>
      </c>
      <c r="E204" s="53" t="s">
        <v>457</v>
      </c>
      <c r="F204" s="51">
        <v>241</v>
      </c>
      <c r="G204" s="53" t="s">
        <v>464</v>
      </c>
      <c r="H204" s="54">
        <v>550</v>
      </c>
      <c r="I204" s="55"/>
      <c r="J204" s="56">
        <f>SUMIF($E$8:$E$910,$E204,$H$8:$H$910)</f>
        <v>1100</v>
      </c>
      <c r="K204" s="56">
        <f>SUMIF($E$8:$E$910,$E204,$I$8:$I$910)</f>
        <v>0</v>
      </c>
      <c r="M204" s="49"/>
      <c r="Q204" s="49"/>
    </row>
    <row r="205" spans="1:17" s="7" customFormat="1" ht="18.75" customHeight="1" x14ac:dyDescent="0.4">
      <c r="A205" s="50">
        <v>112420101</v>
      </c>
      <c r="B205" s="51" t="s">
        <v>465</v>
      </c>
      <c r="C205" s="52">
        <v>11242017001017</v>
      </c>
      <c r="D205" s="51" t="s">
        <v>4</v>
      </c>
      <c r="E205" s="53" t="s">
        <v>466</v>
      </c>
      <c r="F205" s="51">
        <v>242</v>
      </c>
      <c r="G205" s="53" t="s">
        <v>467</v>
      </c>
      <c r="H205" s="54" t="s">
        <v>55</v>
      </c>
      <c r="I205" s="55"/>
      <c r="J205" s="56">
        <f>SUMIF($E$8:$E$910,$E205,$H$8:$H$910)</f>
        <v>0</v>
      </c>
      <c r="K205" s="56">
        <f>SUMIF($E$8:$E$910,$E205,$I$8:$I$910)</f>
        <v>0</v>
      </c>
      <c r="M205" s="49"/>
      <c r="Q205" s="49"/>
    </row>
    <row r="206" spans="1:17" s="7" customFormat="1" ht="18.75" customHeight="1" x14ac:dyDescent="0.4">
      <c r="A206" s="44">
        <v>112430101</v>
      </c>
      <c r="B206" s="57" t="s">
        <v>468</v>
      </c>
      <c r="C206" s="58">
        <v>11243017001017</v>
      </c>
      <c r="D206" s="57" t="s">
        <v>4</v>
      </c>
      <c r="E206" s="59" t="s">
        <v>469</v>
      </c>
      <c r="F206" s="57">
        <v>243</v>
      </c>
      <c r="G206" s="59" t="s">
        <v>470</v>
      </c>
      <c r="H206" s="7">
        <v>500</v>
      </c>
      <c r="I206" s="47"/>
      <c r="J206" s="48"/>
      <c r="K206" s="48"/>
      <c r="M206" s="49"/>
      <c r="Q206" s="49"/>
    </row>
    <row r="207" spans="1:17" s="7" customFormat="1" ht="18.75" customHeight="1" x14ac:dyDescent="0.4">
      <c r="A207" s="50">
        <v>112430102</v>
      </c>
      <c r="B207" s="51" t="s">
        <v>471</v>
      </c>
      <c r="C207" s="52">
        <v>11243017002017</v>
      </c>
      <c r="D207" s="51" t="s">
        <v>4</v>
      </c>
      <c r="E207" s="53" t="s">
        <v>469</v>
      </c>
      <c r="F207" s="51">
        <v>243</v>
      </c>
      <c r="G207" s="53" t="s">
        <v>472</v>
      </c>
      <c r="H207" s="54">
        <v>450</v>
      </c>
      <c r="I207" s="55"/>
      <c r="J207" s="56">
        <f>SUMIF($E$8:$E$910,$E207,$H$8:$H$910)</f>
        <v>950</v>
      </c>
      <c r="K207" s="56">
        <f>SUMIF($E$8:$E$910,$E207,$I$8:$I$910)</f>
        <v>0</v>
      </c>
      <c r="M207" s="49"/>
      <c r="Q207" s="49"/>
    </row>
    <row r="208" spans="1:17" s="7" customFormat="1" ht="18.75" customHeight="1" x14ac:dyDescent="0.4">
      <c r="A208" s="44">
        <v>112450102</v>
      </c>
      <c r="B208" s="57" t="s">
        <v>473</v>
      </c>
      <c r="C208" s="58">
        <v>11245017002017</v>
      </c>
      <c r="D208" s="57" t="s">
        <v>4</v>
      </c>
      <c r="E208" s="59" t="s">
        <v>474</v>
      </c>
      <c r="F208" s="57">
        <v>245</v>
      </c>
      <c r="G208" s="59" t="s">
        <v>475</v>
      </c>
      <c r="H208" s="7">
        <v>400</v>
      </c>
      <c r="I208" s="47"/>
      <c r="J208" s="48"/>
      <c r="K208" s="48"/>
      <c r="M208" s="49"/>
      <c r="Q208" s="49"/>
    </row>
    <row r="209" spans="1:17" s="7" customFormat="1" ht="18.75" customHeight="1" x14ac:dyDescent="0.4">
      <c r="A209" s="50">
        <v>112450104</v>
      </c>
      <c r="B209" s="51" t="s">
        <v>476</v>
      </c>
      <c r="C209" s="52">
        <v>11245017004017</v>
      </c>
      <c r="D209" s="51" t="s">
        <v>4</v>
      </c>
      <c r="E209" s="53" t="s">
        <v>474</v>
      </c>
      <c r="F209" s="51">
        <v>245</v>
      </c>
      <c r="G209" s="53" t="s">
        <v>477</v>
      </c>
      <c r="H209" s="54">
        <v>300</v>
      </c>
      <c r="I209" s="55"/>
      <c r="J209" s="56">
        <f>SUMIF($E$8:$E$910,$E209,$H$8:$H$910)</f>
        <v>700</v>
      </c>
      <c r="K209" s="56">
        <f>SUMIF($E$8:$E$910,$E209,$I$8:$I$910)</f>
        <v>0</v>
      </c>
      <c r="M209" s="49"/>
      <c r="Q209" s="49"/>
    </row>
    <row r="210" spans="1:17" s="7" customFormat="1" ht="18.75" customHeight="1" x14ac:dyDescent="0.4">
      <c r="A210" s="44">
        <v>112460101</v>
      </c>
      <c r="B210" s="57" t="s">
        <v>478</v>
      </c>
      <c r="C210" s="58">
        <v>11246017001017</v>
      </c>
      <c r="D210" s="57" t="s">
        <v>4</v>
      </c>
      <c r="E210" s="59" t="s">
        <v>479</v>
      </c>
      <c r="F210" s="57">
        <v>246</v>
      </c>
      <c r="G210" s="59" t="s">
        <v>480</v>
      </c>
      <c r="H210" s="7">
        <v>500</v>
      </c>
      <c r="I210" s="47"/>
      <c r="J210" s="48"/>
      <c r="K210" s="48"/>
      <c r="M210" s="49"/>
      <c r="Q210" s="49"/>
    </row>
    <row r="211" spans="1:17" s="7" customFormat="1" ht="18.75" customHeight="1" x14ac:dyDescent="0.4">
      <c r="A211" s="50">
        <v>112460102</v>
      </c>
      <c r="B211" s="51" t="s">
        <v>481</v>
      </c>
      <c r="C211" s="52">
        <v>11246017002017</v>
      </c>
      <c r="D211" s="51" t="s">
        <v>4</v>
      </c>
      <c r="E211" s="53" t="s">
        <v>479</v>
      </c>
      <c r="F211" s="51">
        <v>246</v>
      </c>
      <c r="G211" s="53" t="s">
        <v>482</v>
      </c>
      <c r="H211" s="54">
        <v>100</v>
      </c>
      <c r="I211" s="55"/>
      <c r="J211" s="56">
        <f>SUMIF($E$8:$E$910,$E211,$H$8:$H$910)</f>
        <v>600</v>
      </c>
      <c r="K211" s="56">
        <f>SUMIF($E$8:$E$910,$E211,$I$8:$I$910)</f>
        <v>0</v>
      </c>
      <c r="M211" s="49"/>
      <c r="Q211" s="49"/>
    </row>
    <row r="212" spans="1:17" s="7" customFormat="1" ht="18.75" customHeight="1" x14ac:dyDescent="0.4">
      <c r="A212" s="44">
        <v>113200102</v>
      </c>
      <c r="B212" s="57" t="s">
        <v>483</v>
      </c>
      <c r="C212" s="58">
        <v>11320017001017</v>
      </c>
      <c r="D212" s="57" t="s">
        <v>4</v>
      </c>
      <c r="E212" s="59" t="s">
        <v>484</v>
      </c>
      <c r="F212" s="57">
        <v>320</v>
      </c>
      <c r="G212" s="59" t="s">
        <v>485</v>
      </c>
      <c r="H212" s="7">
        <v>150</v>
      </c>
      <c r="I212" s="47"/>
      <c r="J212" s="48"/>
      <c r="K212" s="48"/>
      <c r="M212" s="49"/>
      <c r="Q212" s="49"/>
    </row>
    <row r="213" spans="1:17" s="7" customFormat="1" ht="18.75" customHeight="1" x14ac:dyDescent="0.4">
      <c r="A213" s="44">
        <v>113200103</v>
      </c>
      <c r="B213" s="57" t="s">
        <v>486</v>
      </c>
      <c r="C213" s="58">
        <v>11320017002017</v>
      </c>
      <c r="D213" s="57" t="s">
        <v>4</v>
      </c>
      <c r="E213" s="59" t="s">
        <v>484</v>
      </c>
      <c r="F213" s="57">
        <v>320</v>
      </c>
      <c r="G213" s="59" t="s">
        <v>487</v>
      </c>
      <c r="H213" s="7">
        <v>300</v>
      </c>
      <c r="I213" s="47"/>
      <c r="J213" s="48"/>
      <c r="K213" s="48"/>
      <c r="M213" s="49"/>
      <c r="Q213" s="49"/>
    </row>
    <row r="214" spans="1:17" s="7" customFormat="1" ht="18.75" customHeight="1" x14ac:dyDescent="0.4">
      <c r="A214" s="68">
        <v>113200150</v>
      </c>
      <c r="B214" s="69" t="s">
        <v>488</v>
      </c>
      <c r="C214" s="70">
        <v>11320099001017</v>
      </c>
      <c r="D214" s="69" t="s">
        <v>4</v>
      </c>
      <c r="E214" s="53" t="s">
        <v>484</v>
      </c>
      <c r="F214" s="69">
        <v>320</v>
      </c>
      <c r="G214" s="71" t="s">
        <v>489</v>
      </c>
      <c r="H214" s="54">
        <v>50</v>
      </c>
      <c r="I214" s="55"/>
      <c r="J214" s="56">
        <f>SUMIF($E$8:$E$910,$E214,$H$8:$H$910)</f>
        <v>500</v>
      </c>
      <c r="K214" s="56">
        <f>SUMIF($E$8:$E$910,$E214,$I$8:$I$910)</f>
        <v>0</v>
      </c>
      <c r="M214" s="49"/>
      <c r="Q214" s="49"/>
    </row>
    <row r="215" spans="1:17" s="7" customFormat="1" ht="18.75" customHeight="1" x14ac:dyDescent="0.4">
      <c r="A215" s="44">
        <v>113400102</v>
      </c>
      <c r="B215" s="57" t="s">
        <v>490</v>
      </c>
      <c r="C215" s="58">
        <v>11340017002017</v>
      </c>
      <c r="D215" s="57" t="s">
        <v>4</v>
      </c>
      <c r="E215" s="59" t="s">
        <v>491</v>
      </c>
      <c r="F215" s="57">
        <v>340</v>
      </c>
      <c r="G215" s="59" t="s">
        <v>492</v>
      </c>
      <c r="H215" s="7">
        <v>200</v>
      </c>
      <c r="I215" s="47"/>
      <c r="J215" s="48"/>
      <c r="K215" s="48"/>
      <c r="M215" s="49"/>
      <c r="Q215" s="49"/>
    </row>
    <row r="216" spans="1:17" s="7" customFormat="1" ht="18.75" customHeight="1" x14ac:dyDescent="0.4">
      <c r="A216" s="44">
        <v>113400104</v>
      </c>
      <c r="B216" s="57" t="s">
        <v>493</v>
      </c>
      <c r="C216" s="58">
        <v>11340017004017</v>
      </c>
      <c r="D216" s="57" t="s">
        <v>4</v>
      </c>
      <c r="E216" s="59" t="s">
        <v>491</v>
      </c>
      <c r="F216" s="57">
        <v>340</v>
      </c>
      <c r="G216" s="59" t="s">
        <v>494</v>
      </c>
      <c r="H216" s="7">
        <v>150</v>
      </c>
      <c r="I216" s="47"/>
      <c r="J216" s="48"/>
      <c r="K216" s="48"/>
      <c r="M216" s="49"/>
      <c r="Q216" s="49"/>
    </row>
    <row r="217" spans="1:17" s="7" customFormat="1" ht="18.75" customHeight="1" x14ac:dyDescent="0.4">
      <c r="A217" s="44">
        <v>113400150</v>
      </c>
      <c r="B217" s="57" t="s">
        <v>495</v>
      </c>
      <c r="C217" s="58">
        <v>11340099001017</v>
      </c>
      <c r="D217" s="57" t="s">
        <v>4</v>
      </c>
      <c r="E217" s="59" t="s">
        <v>491</v>
      </c>
      <c r="F217" s="57">
        <v>340</v>
      </c>
      <c r="G217" s="59" t="s">
        <v>496</v>
      </c>
      <c r="H217" s="7">
        <v>200</v>
      </c>
      <c r="I217" s="47"/>
      <c r="J217" s="48"/>
      <c r="K217" s="48"/>
      <c r="M217" s="49"/>
      <c r="Q217" s="49"/>
    </row>
    <row r="218" spans="1:17" s="7" customFormat="1" ht="18.75" customHeight="1" x14ac:dyDescent="0.4">
      <c r="A218" s="45">
        <v>113400101</v>
      </c>
      <c r="B218" s="8" t="s">
        <v>497</v>
      </c>
      <c r="C218" s="66">
        <v>11340017001017</v>
      </c>
      <c r="D218" s="8" t="s">
        <v>4</v>
      </c>
      <c r="E218" s="59" t="s">
        <v>491</v>
      </c>
      <c r="F218" s="8">
        <v>340</v>
      </c>
      <c r="G218" s="67" t="s">
        <v>498</v>
      </c>
      <c r="H218" s="7">
        <v>100</v>
      </c>
      <c r="I218" s="47"/>
      <c r="J218" s="48"/>
      <c r="K218" s="48"/>
      <c r="M218" s="49"/>
      <c r="Q218" s="49"/>
    </row>
    <row r="219" spans="1:17" s="7" customFormat="1" ht="18.75" customHeight="1" x14ac:dyDescent="0.4">
      <c r="A219" s="68">
        <v>113400103</v>
      </c>
      <c r="B219" s="69" t="s">
        <v>499</v>
      </c>
      <c r="C219" s="70">
        <v>11340099002017</v>
      </c>
      <c r="D219" s="69" t="s">
        <v>4</v>
      </c>
      <c r="E219" s="53" t="s">
        <v>491</v>
      </c>
      <c r="F219" s="69">
        <v>340</v>
      </c>
      <c r="G219" s="71" t="s">
        <v>500</v>
      </c>
      <c r="H219" s="54">
        <v>100</v>
      </c>
      <c r="I219" s="55"/>
      <c r="J219" s="56">
        <f>SUMIF($E$8:$E$910,$E219,$H$8:$H$910)</f>
        <v>750</v>
      </c>
      <c r="K219" s="56">
        <f>SUMIF($E$8:$E$910,$E219,$I$8:$I$910)</f>
        <v>0</v>
      </c>
      <c r="M219" s="49"/>
      <c r="Q219" s="49"/>
    </row>
    <row r="220" spans="1:17" s="7" customFormat="1" ht="18.75" customHeight="1" x14ac:dyDescent="0.4">
      <c r="A220" s="72">
        <v>113600101</v>
      </c>
      <c r="B220" s="73" t="s">
        <v>501</v>
      </c>
      <c r="C220" s="74">
        <v>11360017001017</v>
      </c>
      <c r="D220" s="73" t="s">
        <v>4</v>
      </c>
      <c r="E220" s="75" t="s">
        <v>502</v>
      </c>
      <c r="F220" s="73">
        <v>360</v>
      </c>
      <c r="G220" s="76" t="s">
        <v>503</v>
      </c>
      <c r="H220" s="77">
        <v>350</v>
      </c>
      <c r="I220" s="78"/>
      <c r="J220" s="79"/>
      <c r="K220" s="79"/>
      <c r="M220" s="49"/>
      <c r="Q220" s="49"/>
    </row>
    <row r="221" spans="1:17" s="7" customFormat="1" ht="18.75" customHeight="1" x14ac:dyDescent="0.4">
      <c r="A221" s="45">
        <v>113600102</v>
      </c>
      <c r="B221" s="8" t="s">
        <v>504</v>
      </c>
      <c r="C221" s="66">
        <v>11360099002017</v>
      </c>
      <c r="D221" s="8" t="s">
        <v>4</v>
      </c>
      <c r="E221" s="59" t="s">
        <v>502</v>
      </c>
      <c r="F221" s="8">
        <v>360</v>
      </c>
      <c r="G221" s="67" t="s">
        <v>505</v>
      </c>
      <c r="H221" s="7">
        <v>250</v>
      </c>
      <c r="I221" s="47"/>
      <c r="J221" s="48"/>
      <c r="K221" s="48"/>
      <c r="M221" s="49"/>
      <c r="Q221" s="49"/>
    </row>
    <row r="222" spans="1:17" s="7" customFormat="1" ht="18.75" customHeight="1" x14ac:dyDescent="0.4">
      <c r="A222" s="68">
        <v>113600103</v>
      </c>
      <c r="B222" s="69" t="s">
        <v>506</v>
      </c>
      <c r="C222" s="70">
        <v>11360017002017</v>
      </c>
      <c r="D222" s="69" t="s">
        <v>4</v>
      </c>
      <c r="E222" s="53" t="s">
        <v>502</v>
      </c>
      <c r="F222" s="69">
        <v>360</v>
      </c>
      <c r="G222" s="71" t="s">
        <v>507</v>
      </c>
      <c r="H222" s="54">
        <v>50</v>
      </c>
      <c r="I222" s="55"/>
      <c r="J222" s="56">
        <f>SUMIF($E$8:$E$910,$E222,$H$8:$H$910)</f>
        <v>650</v>
      </c>
      <c r="K222" s="56">
        <f>SUMIF($E$8:$E$910,$E222,$I$8:$I$910)</f>
        <v>0</v>
      </c>
      <c r="M222" s="49"/>
      <c r="Q222" s="49"/>
    </row>
    <row r="223" spans="1:17" s="7" customFormat="1" ht="18.75" customHeight="1" x14ac:dyDescent="0.4">
      <c r="A223" s="45">
        <v>113800102</v>
      </c>
      <c r="B223" s="8" t="s">
        <v>508</v>
      </c>
      <c r="C223" s="66">
        <v>11380017001017</v>
      </c>
      <c r="D223" s="8" t="s">
        <v>4</v>
      </c>
      <c r="E223" s="59" t="s">
        <v>509</v>
      </c>
      <c r="F223" s="8">
        <v>380</v>
      </c>
      <c r="G223" s="67" t="s">
        <v>510</v>
      </c>
      <c r="H223" s="7">
        <v>100</v>
      </c>
      <c r="I223" s="47"/>
      <c r="J223" s="48"/>
      <c r="K223" s="48"/>
      <c r="M223" s="49"/>
      <c r="Q223" s="49"/>
    </row>
    <row r="224" spans="1:17" s="7" customFormat="1" ht="18.75" customHeight="1" x14ac:dyDescent="0.4">
      <c r="A224" s="45">
        <v>113800103</v>
      </c>
      <c r="B224" s="8" t="s">
        <v>511</v>
      </c>
      <c r="C224" s="66">
        <v>11380017002017</v>
      </c>
      <c r="D224" s="8" t="s">
        <v>4</v>
      </c>
      <c r="E224" s="59" t="s">
        <v>509</v>
      </c>
      <c r="F224" s="8">
        <v>380</v>
      </c>
      <c r="G224" s="67" t="s">
        <v>512</v>
      </c>
      <c r="H224" s="7">
        <v>50</v>
      </c>
      <c r="I224" s="47"/>
      <c r="J224" s="48">
        <f>SUMIF($E$8:$E$910,$E224,$H$8:$H$910)</f>
        <v>150</v>
      </c>
      <c r="K224" s="48">
        <f>SUMIF($E$8:$E$910,$E224,$I$8:$I$910)</f>
        <v>0</v>
      </c>
      <c r="M224" s="49"/>
      <c r="Q224" s="49"/>
    </row>
    <row r="225" spans="1:17" s="7" customFormat="1" ht="18.75" customHeight="1" x14ac:dyDescent="0.4">
      <c r="A225" s="60">
        <v>114000102</v>
      </c>
      <c r="B225" s="61" t="s">
        <v>513</v>
      </c>
      <c r="C225" s="62">
        <v>11400017001017</v>
      </c>
      <c r="D225" s="61" t="s">
        <v>4</v>
      </c>
      <c r="E225" s="63" t="s">
        <v>514</v>
      </c>
      <c r="F225" s="61">
        <v>400</v>
      </c>
      <c r="G225" s="83" t="s">
        <v>515</v>
      </c>
      <c r="H225" s="64">
        <v>100</v>
      </c>
      <c r="I225" s="65"/>
      <c r="J225" s="84">
        <f>SUMIF($E$8:$E$910,$E225,$H$8:$H$910)</f>
        <v>100</v>
      </c>
      <c r="K225" s="84">
        <f>SUMIF($E$8:$E$910,$E225,$I$8:$I$910)</f>
        <v>0</v>
      </c>
      <c r="M225" s="49"/>
      <c r="Q225" s="49"/>
    </row>
    <row r="226" spans="1:17" s="7" customFormat="1" ht="18.75" customHeight="1" x14ac:dyDescent="0.4">
      <c r="A226" s="60">
        <v>114400102</v>
      </c>
      <c r="B226" s="61" t="s">
        <v>516</v>
      </c>
      <c r="C226" s="62">
        <v>11440017001017</v>
      </c>
      <c r="D226" s="61" t="s">
        <v>4</v>
      </c>
      <c r="E226" s="63" t="s">
        <v>517</v>
      </c>
      <c r="F226" s="61">
        <v>440</v>
      </c>
      <c r="G226" s="63" t="s">
        <v>518</v>
      </c>
      <c r="H226" s="64">
        <v>150</v>
      </c>
      <c r="I226" s="65"/>
      <c r="J226" s="56">
        <f>SUMIF($E$8:$E$910,$E226,$H$8:$H$910)</f>
        <v>150</v>
      </c>
      <c r="K226" s="56">
        <f>SUMIF($E$8:$E$910,$E226,$I$8:$I$910)</f>
        <v>0</v>
      </c>
      <c r="M226" s="49"/>
      <c r="Q226" s="49"/>
    </row>
    <row r="227" spans="1:17" s="7" customFormat="1" ht="18.75" customHeight="1" x14ac:dyDescent="0.4">
      <c r="A227" s="44">
        <v>114600101</v>
      </c>
      <c r="B227" s="57" t="s">
        <v>519</v>
      </c>
      <c r="C227" s="58">
        <v>11460017001017</v>
      </c>
      <c r="D227" s="57" t="s">
        <v>4</v>
      </c>
      <c r="E227" s="59" t="s">
        <v>520</v>
      </c>
      <c r="F227" s="57">
        <v>460</v>
      </c>
      <c r="G227" s="59" t="s">
        <v>521</v>
      </c>
      <c r="H227" s="7">
        <v>150</v>
      </c>
      <c r="I227" s="47"/>
      <c r="J227" s="48"/>
      <c r="K227" s="48"/>
      <c r="M227" s="49"/>
      <c r="Q227" s="49"/>
    </row>
    <row r="228" spans="1:17" s="7" customFormat="1" ht="18.75" customHeight="1" x14ac:dyDescent="0.4">
      <c r="A228" s="44">
        <v>114600106</v>
      </c>
      <c r="B228" s="57" t="s">
        <v>522</v>
      </c>
      <c r="C228" s="58">
        <v>11460017002017</v>
      </c>
      <c r="D228" s="57" t="s">
        <v>4</v>
      </c>
      <c r="E228" s="59" t="s">
        <v>520</v>
      </c>
      <c r="F228" s="57">
        <v>460</v>
      </c>
      <c r="G228" s="59" t="s">
        <v>523</v>
      </c>
      <c r="H228" s="7">
        <v>450</v>
      </c>
      <c r="I228" s="47"/>
      <c r="J228" s="48"/>
      <c r="K228" s="48"/>
      <c r="M228" s="49"/>
      <c r="Q228" s="49"/>
    </row>
    <row r="229" spans="1:17" s="7" customFormat="1" ht="18.75" customHeight="1" x14ac:dyDescent="0.4">
      <c r="A229" s="50">
        <v>114600107</v>
      </c>
      <c r="B229" s="51" t="s">
        <v>524</v>
      </c>
      <c r="C229" s="52">
        <v>11460017003017</v>
      </c>
      <c r="D229" s="51" t="s">
        <v>4</v>
      </c>
      <c r="E229" s="53" t="s">
        <v>520</v>
      </c>
      <c r="F229" s="51">
        <v>460</v>
      </c>
      <c r="G229" s="53" t="s">
        <v>525</v>
      </c>
      <c r="H229" s="54">
        <v>200</v>
      </c>
      <c r="I229" s="55"/>
      <c r="J229" s="56">
        <f>SUMIF($E$8:$E$910,$E229,$H$8:$H$910)</f>
        <v>800</v>
      </c>
      <c r="K229" s="56">
        <f>SUMIF($E$8:$E$910,$E229,$I$8:$I$910)</f>
        <v>0</v>
      </c>
      <c r="M229" s="49"/>
      <c r="Q229" s="49"/>
    </row>
    <row r="230" spans="1:17" s="7" customFormat="1" ht="18.75" customHeight="1" x14ac:dyDescent="0.4">
      <c r="A230" s="44">
        <v>141010102</v>
      </c>
      <c r="B230" s="57" t="s">
        <v>526</v>
      </c>
      <c r="C230" s="58">
        <v>14101017002017</v>
      </c>
      <c r="D230" s="57" t="s">
        <v>5</v>
      </c>
      <c r="E230" s="59" t="s">
        <v>527</v>
      </c>
      <c r="F230" s="57">
        <v>101</v>
      </c>
      <c r="G230" s="59" t="s">
        <v>528</v>
      </c>
      <c r="H230" s="7">
        <v>400</v>
      </c>
      <c r="I230" s="47"/>
      <c r="J230" s="48"/>
      <c r="K230" s="48"/>
      <c r="M230" s="49"/>
      <c r="Q230" s="49"/>
    </row>
    <row r="231" spans="1:17" s="7" customFormat="1" ht="18.75" customHeight="1" x14ac:dyDescent="0.4">
      <c r="A231" s="44">
        <v>141010103</v>
      </c>
      <c r="B231" s="57" t="s">
        <v>529</v>
      </c>
      <c r="C231" s="58">
        <v>14101017003017</v>
      </c>
      <c r="D231" s="57" t="s">
        <v>5</v>
      </c>
      <c r="E231" s="59" t="s">
        <v>527</v>
      </c>
      <c r="F231" s="57">
        <v>101</v>
      </c>
      <c r="G231" s="59" t="s">
        <v>530</v>
      </c>
      <c r="H231" s="7">
        <v>100</v>
      </c>
      <c r="I231" s="47"/>
      <c r="J231" s="48"/>
      <c r="K231" s="48"/>
      <c r="M231" s="49"/>
      <c r="Q231" s="49"/>
    </row>
    <row r="232" spans="1:17" s="7" customFormat="1" ht="18.75" customHeight="1" x14ac:dyDescent="0.4">
      <c r="A232" s="44">
        <v>141010104</v>
      </c>
      <c r="B232" s="57" t="s">
        <v>531</v>
      </c>
      <c r="C232" s="58">
        <v>14101017004017</v>
      </c>
      <c r="D232" s="57" t="s">
        <v>5</v>
      </c>
      <c r="E232" s="59" t="s">
        <v>527</v>
      </c>
      <c r="F232" s="57">
        <v>101</v>
      </c>
      <c r="G232" s="59" t="s">
        <v>532</v>
      </c>
      <c r="H232" s="7">
        <v>450</v>
      </c>
      <c r="I232" s="47"/>
      <c r="J232" s="48"/>
      <c r="K232" s="48"/>
      <c r="M232" s="49"/>
      <c r="Q232" s="49"/>
    </row>
    <row r="233" spans="1:17" s="7" customFormat="1" ht="18.75" customHeight="1" x14ac:dyDescent="0.4">
      <c r="A233" s="44">
        <v>141010106</v>
      </c>
      <c r="B233" s="57" t="s">
        <v>533</v>
      </c>
      <c r="C233" s="58">
        <v>14101017005017</v>
      </c>
      <c r="D233" s="57" t="s">
        <v>5</v>
      </c>
      <c r="E233" s="59" t="s">
        <v>527</v>
      </c>
      <c r="F233" s="57">
        <v>101</v>
      </c>
      <c r="G233" s="59" t="s">
        <v>534</v>
      </c>
      <c r="H233" s="7">
        <v>600</v>
      </c>
      <c r="I233" s="47"/>
      <c r="J233" s="48"/>
      <c r="K233" s="48"/>
      <c r="M233" s="49"/>
      <c r="Q233" s="49"/>
    </row>
    <row r="234" spans="1:17" s="7" customFormat="1" ht="18.75" customHeight="1" x14ac:dyDescent="0.4">
      <c r="A234" s="44">
        <v>141010109</v>
      </c>
      <c r="B234" s="57" t="s">
        <v>535</v>
      </c>
      <c r="C234" s="58">
        <v>14101017007017</v>
      </c>
      <c r="D234" s="57" t="s">
        <v>5</v>
      </c>
      <c r="E234" s="59" t="s">
        <v>527</v>
      </c>
      <c r="F234" s="57">
        <v>101</v>
      </c>
      <c r="G234" s="59" t="s">
        <v>536</v>
      </c>
      <c r="H234" s="7">
        <v>300</v>
      </c>
      <c r="I234" s="47"/>
      <c r="J234" s="48"/>
      <c r="K234" s="48"/>
      <c r="M234" s="49"/>
      <c r="Q234" s="49"/>
    </row>
    <row r="235" spans="1:17" s="7" customFormat="1" ht="18.75" customHeight="1" x14ac:dyDescent="0.4">
      <c r="A235" s="44">
        <v>141010110</v>
      </c>
      <c r="B235" s="57" t="s">
        <v>537</v>
      </c>
      <c r="C235" s="58">
        <v>14101017008017</v>
      </c>
      <c r="D235" s="57" t="s">
        <v>5</v>
      </c>
      <c r="E235" s="59" t="s">
        <v>527</v>
      </c>
      <c r="F235" s="57">
        <v>101</v>
      </c>
      <c r="G235" s="59" t="s">
        <v>538</v>
      </c>
      <c r="H235" s="7">
        <v>250</v>
      </c>
      <c r="I235" s="47"/>
      <c r="J235" s="48">
        <f>SUMIF($E$8:$E$910,$E235,$H$8:$H$910)</f>
        <v>2100</v>
      </c>
      <c r="K235" s="48">
        <f>SUMIF($E$8:$E$910,$E235,$I$8:$I$910)</f>
        <v>0</v>
      </c>
      <c r="M235" s="49"/>
      <c r="Q235" s="49"/>
    </row>
    <row r="236" spans="1:17" s="7" customFormat="1" ht="18.75" customHeight="1" x14ac:dyDescent="0.4">
      <c r="A236" s="80">
        <v>141020105</v>
      </c>
      <c r="B236" s="81" t="s">
        <v>539</v>
      </c>
      <c r="C236" s="82">
        <v>14102017003017</v>
      </c>
      <c r="D236" s="81" t="s">
        <v>5</v>
      </c>
      <c r="E236" s="75" t="s">
        <v>540</v>
      </c>
      <c r="F236" s="81">
        <v>102</v>
      </c>
      <c r="G236" s="75" t="s">
        <v>541</v>
      </c>
      <c r="H236" s="77">
        <v>200</v>
      </c>
      <c r="I236" s="78"/>
      <c r="J236" s="79"/>
      <c r="K236" s="79"/>
      <c r="M236" s="49"/>
      <c r="Q236" s="49"/>
    </row>
    <row r="237" spans="1:17" s="7" customFormat="1" ht="18.75" customHeight="1" x14ac:dyDescent="0.4">
      <c r="A237" s="50">
        <v>141020106</v>
      </c>
      <c r="B237" s="51" t="s">
        <v>542</v>
      </c>
      <c r="C237" s="52">
        <v>14102017004017</v>
      </c>
      <c r="D237" s="51" t="s">
        <v>5</v>
      </c>
      <c r="E237" s="53" t="s">
        <v>540</v>
      </c>
      <c r="F237" s="51">
        <v>102</v>
      </c>
      <c r="G237" s="53" t="s">
        <v>543</v>
      </c>
      <c r="H237" s="54">
        <v>350</v>
      </c>
      <c r="I237" s="55"/>
      <c r="J237" s="56">
        <f>SUMIF($E$8:$E$910,$E237,$H$8:$H$910)</f>
        <v>550</v>
      </c>
      <c r="K237" s="56">
        <f>SUMIF($E$8:$E$910,$E237,$I$8:$I$910)</f>
        <v>0</v>
      </c>
      <c r="M237" s="49"/>
      <c r="Q237" s="49"/>
    </row>
    <row r="238" spans="1:17" s="7" customFormat="1" ht="18.75" customHeight="1" x14ac:dyDescent="0.4">
      <c r="A238" s="80">
        <v>141030101</v>
      </c>
      <c r="B238" s="81" t="s">
        <v>544</v>
      </c>
      <c r="C238" s="82">
        <v>14103017001017</v>
      </c>
      <c r="D238" s="81" t="s">
        <v>5</v>
      </c>
      <c r="E238" s="75" t="s">
        <v>545</v>
      </c>
      <c r="F238" s="81">
        <v>103</v>
      </c>
      <c r="G238" s="75" t="s">
        <v>546</v>
      </c>
      <c r="H238" s="77">
        <v>250</v>
      </c>
      <c r="I238" s="78"/>
      <c r="J238" s="79"/>
      <c r="K238" s="79"/>
      <c r="M238" s="49"/>
      <c r="Q238" s="49"/>
    </row>
    <row r="239" spans="1:17" s="7" customFormat="1" ht="18.75" customHeight="1" x14ac:dyDescent="0.4">
      <c r="A239" s="44">
        <v>141030102</v>
      </c>
      <c r="B239" s="57" t="s">
        <v>547</v>
      </c>
      <c r="C239" s="58">
        <v>14103017002017</v>
      </c>
      <c r="D239" s="57" t="s">
        <v>5</v>
      </c>
      <c r="E239" s="59" t="s">
        <v>545</v>
      </c>
      <c r="F239" s="57">
        <v>103</v>
      </c>
      <c r="G239" s="59" t="s">
        <v>548</v>
      </c>
      <c r="H239" s="7">
        <v>150</v>
      </c>
      <c r="I239" s="47"/>
      <c r="J239" s="48"/>
      <c r="K239" s="48"/>
      <c r="M239" s="49"/>
      <c r="Q239" s="49"/>
    </row>
    <row r="240" spans="1:17" s="7" customFormat="1" ht="18.75" customHeight="1" x14ac:dyDescent="0.4">
      <c r="A240" s="50">
        <v>141030104</v>
      </c>
      <c r="B240" s="51" t="s">
        <v>549</v>
      </c>
      <c r="C240" s="52">
        <v>14103017003017</v>
      </c>
      <c r="D240" s="51" t="s">
        <v>5</v>
      </c>
      <c r="E240" s="53" t="s">
        <v>545</v>
      </c>
      <c r="F240" s="51">
        <v>103</v>
      </c>
      <c r="G240" s="53" t="s">
        <v>550</v>
      </c>
      <c r="H240" s="54">
        <v>50</v>
      </c>
      <c r="I240" s="55"/>
      <c r="J240" s="56">
        <f>SUMIF($E$8:$E$910,$E240,$H$8:$H$910)</f>
        <v>450</v>
      </c>
      <c r="K240" s="56">
        <f>SUMIF($E$8:$E$910,$E240,$I$8:$I$910)</f>
        <v>0</v>
      </c>
      <c r="M240" s="49"/>
      <c r="Q240" s="49"/>
    </row>
    <row r="241" spans="1:17" s="7" customFormat="1" ht="18.75" customHeight="1" x14ac:dyDescent="0.4">
      <c r="A241" s="44">
        <v>141040105</v>
      </c>
      <c r="B241" s="57" t="s">
        <v>551</v>
      </c>
      <c r="C241" s="58">
        <v>14104017002017</v>
      </c>
      <c r="D241" s="57" t="s">
        <v>5</v>
      </c>
      <c r="E241" s="59" t="s">
        <v>552</v>
      </c>
      <c r="F241" s="57">
        <v>104</v>
      </c>
      <c r="G241" s="59" t="s">
        <v>553</v>
      </c>
      <c r="H241" s="7">
        <v>400</v>
      </c>
      <c r="I241" s="47"/>
      <c r="J241" s="48">
        <f>SUMIF($E$8:$E$910,$E241,$H$8:$H$910)</f>
        <v>400</v>
      </c>
      <c r="K241" s="48">
        <f>SUMIF($E$8:$E$910,$E241,$I$8:$I$910)</f>
        <v>0</v>
      </c>
      <c r="M241" s="49"/>
      <c r="Q241" s="49"/>
    </row>
    <row r="242" spans="1:17" s="7" customFormat="1" ht="18.75" customHeight="1" x14ac:dyDescent="0.4">
      <c r="A242" s="80">
        <v>141050101</v>
      </c>
      <c r="B242" s="81" t="s">
        <v>554</v>
      </c>
      <c r="C242" s="82">
        <v>14105017001017</v>
      </c>
      <c r="D242" s="81" t="s">
        <v>5</v>
      </c>
      <c r="E242" s="75" t="s">
        <v>555</v>
      </c>
      <c r="F242" s="81">
        <v>105</v>
      </c>
      <c r="G242" s="75" t="s">
        <v>556</v>
      </c>
      <c r="H242" s="77">
        <v>250</v>
      </c>
      <c r="I242" s="78"/>
      <c r="J242" s="79"/>
      <c r="K242" s="79"/>
      <c r="M242" s="49"/>
      <c r="Q242" s="49"/>
    </row>
    <row r="243" spans="1:17" s="7" customFormat="1" ht="18.75" customHeight="1" x14ac:dyDescent="0.4">
      <c r="A243" s="44">
        <v>141050103</v>
      </c>
      <c r="B243" s="57" t="s">
        <v>557</v>
      </c>
      <c r="C243" s="58">
        <v>14105017003017</v>
      </c>
      <c r="D243" s="57" t="s">
        <v>5</v>
      </c>
      <c r="E243" s="59" t="s">
        <v>555</v>
      </c>
      <c r="F243" s="57">
        <v>105</v>
      </c>
      <c r="G243" s="59" t="s">
        <v>558</v>
      </c>
      <c r="H243" s="7">
        <v>150</v>
      </c>
      <c r="I243" s="47"/>
      <c r="J243" s="48"/>
      <c r="K243" s="48"/>
      <c r="M243" s="49"/>
      <c r="Q243" s="49"/>
    </row>
    <row r="244" spans="1:17" s="7" customFormat="1" ht="18.75" customHeight="1" x14ac:dyDescent="0.4">
      <c r="A244" s="50">
        <v>141050104</v>
      </c>
      <c r="B244" s="51" t="s">
        <v>559</v>
      </c>
      <c r="C244" s="52">
        <v>14105017004017</v>
      </c>
      <c r="D244" s="51" t="s">
        <v>5</v>
      </c>
      <c r="E244" s="53" t="s">
        <v>555</v>
      </c>
      <c r="F244" s="51">
        <v>105</v>
      </c>
      <c r="G244" s="53" t="s">
        <v>560</v>
      </c>
      <c r="H244" s="54">
        <v>600</v>
      </c>
      <c r="I244" s="55"/>
      <c r="J244" s="56">
        <f>SUMIF($E$8:$E$910,$E244,$H$8:$H$910)</f>
        <v>1000</v>
      </c>
      <c r="K244" s="56">
        <f>SUMIF($E$8:$E$910,$E244,$I$8:$I$910)</f>
        <v>0</v>
      </c>
      <c r="M244" s="49"/>
      <c r="Q244" s="49"/>
    </row>
    <row r="245" spans="1:17" s="7" customFormat="1" ht="18.75" customHeight="1" x14ac:dyDescent="0.4">
      <c r="A245" s="44">
        <v>141060101</v>
      </c>
      <c r="B245" s="57" t="s">
        <v>561</v>
      </c>
      <c r="C245" s="58">
        <v>14106017001017</v>
      </c>
      <c r="D245" s="57" t="s">
        <v>5</v>
      </c>
      <c r="E245" s="59" t="s">
        <v>562</v>
      </c>
      <c r="F245" s="57">
        <v>106</v>
      </c>
      <c r="G245" s="59" t="s">
        <v>563</v>
      </c>
      <c r="H245" s="7">
        <v>350</v>
      </c>
      <c r="I245" s="47"/>
      <c r="J245" s="48"/>
      <c r="K245" s="48"/>
      <c r="M245" s="49"/>
      <c r="Q245" s="49"/>
    </row>
    <row r="246" spans="1:17" s="7" customFormat="1" ht="18.75" customHeight="1" x14ac:dyDescent="0.4">
      <c r="A246" s="44">
        <v>141060102</v>
      </c>
      <c r="B246" s="57" t="s">
        <v>564</v>
      </c>
      <c r="C246" s="58">
        <v>14106017002017</v>
      </c>
      <c r="D246" s="57" t="s">
        <v>5</v>
      </c>
      <c r="E246" s="59" t="s">
        <v>562</v>
      </c>
      <c r="F246" s="57">
        <v>106</v>
      </c>
      <c r="G246" s="59" t="s">
        <v>565</v>
      </c>
      <c r="H246" s="7">
        <v>350</v>
      </c>
      <c r="I246" s="47"/>
      <c r="J246" s="48"/>
      <c r="K246" s="48"/>
      <c r="M246" s="49"/>
      <c r="Q246" s="49"/>
    </row>
    <row r="247" spans="1:17" s="7" customFormat="1" ht="18.75" customHeight="1" x14ac:dyDescent="0.4">
      <c r="A247" s="44">
        <v>141060104</v>
      </c>
      <c r="B247" s="57" t="s">
        <v>566</v>
      </c>
      <c r="C247" s="58">
        <v>14106017003017</v>
      </c>
      <c r="D247" s="57" t="s">
        <v>5</v>
      </c>
      <c r="E247" s="59" t="s">
        <v>562</v>
      </c>
      <c r="F247" s="57">
        <v>106</v>
      </c>
      <c r="G247" s="59" t="s">
        <v>567</v>
      </c>
      <c r="H247" s="7">
        <v>200</v>
      </c>
      <c r="I247" s="47"/>
      <c r="J247" s="48"/>
      <c r="K247" s="48"/>
      <c r="M247" s="49"/>
      <c r="Q247" s="49"/>
    </row>
    <row r="248" spans="1:17" s="7" customFormat="1" ht="18.75" customHeight="1" x14ac:dyDescent="0.4">
      <c r="A248" s="44">
        <v>141060106</v>
      </c>
      <c r="B248" s="57" t="s">
        <v>568</v>
      </c>
      <c r="C248" s="58">
        <v>14106017004017</v>
      </c>
      <c r="D248" s="57" t="s">
        <v>5</v>
      </c>
      <c r="E248" s="59" t="s">
        <v>562</v>
      </c>
      <c r="F248" s="57">
        <v>106</v>
      </c>
      <c r="G248" s="59" t="s">
        <v>569</v>
      </c>
      <c r="H248" s="7">
        <v>350</v>
      </c>
      <c r="I248" s="47"/>
      <c r="J248" s="48"/>
      <c r="K248" s="48"/>
      <c r="M248" s="49"/>
      <c r="Q248" s="49"/>
    </row>
    <row r="249" spans="1:17" s="7" customFormat="1" ht="18.75" customHeight="1" x14ac:dyDescent="0.4">
      <c r="A249" s="50">
        <v>141060108</v>
      </c>
      <c r="B249" s="51" t="s">
        <v>570</v>
      </c>
      <c r="C249" s="52">
        <v>14106017006017</v>
      </c>
      <c r="D249" s="51" t="s">
        <v>5</v>
      </c>
      <c r="E249" s="53" t="s">
        <v>562</v>
      </c>
      <c r="F249" s="51">
        <v>106</v>
      </c>
      <c r="G249" s="53" t="s">
        <v>571</v>
      </c>
      <c r="H249" s="54">
        <v>150</v>
      </c>
      <c r="I249" s="55"/>
      <c r="J249" s="56">
        <f>SUMIF($E$8:$E$910,$E249,$H$8:$H$910)</f>
        <v>1400</v>
      </c>
      <c r="K249" s="56">
        <f>SUMIF($E$8:$E$910,$E249,$I$8:$I$910)</f>
        <v>0</v>
      </c>
      <c r="M249" s="49"/>
      <c r="Q249" s="49"/>
    </row>
    <row r="250" spans="1:17" s="7" customFormat="1" ht="18.75" customHeight="1" x14ac:dyDescent="0.4">
      <c r="A250" s="44">
        <v>141070101</v>
      </c>
      <c r="B250" s="57" t="s">
        <v>572</v>
      </c>
      <c r="C250" s="58">
        <v>14107017001017</v>
      </c>
      <c r="D250" s="57" t="s">
        <v>5</v>
      </c>
      <c r="E250" s="59" t="s">
        <v>573</v>
      </c>
      <c r="F250" s="57">
        <v>107</v>
      </c>
      <c r="G250" s="59" t="s">
        <v>574</v>
      </c>
      <c r="H250" s="7">
        <v>350</v>
      </c>
      <c r="I250" s="47"/>
      <c r="J250" s="48"/>
      <c r="K250" s="48"/>
      <c r="M250" s="49"/>
      <c r="Q250" s="49"/>
    </row>
    <row r="251" spans="1:17" s="7" customFormat="1" ht="18.75" customHeight="1" x14ac:dyDescent="0.4">
      <c r="A251" s="44">
        <v>141070102</v>
      </c>
      <c r="B251" s="57" t="s">
        <v>575</v>
      </c>
      <c r="C251" s="58">
        <v>14107017002017</v>
      </c>
      <c r="D251" s="57" t="s">
        <v>5</v>
      </c>
      <c r="E251" s="59" t="s">
        <v>573</v>
      </c>
      <c r="F251" s="57">
        <v>107</v>
      </c>
      <c r="G251" s="59" t="s">
        <v>576</v>
      </c>
      <c r="H251" s="7">
        <v>300</v>
      </c>
      <c r="I251" s="47"/>
      <c r="J251" s="48"/>
      <c r="K251" s="48"/>
      <c r="M251" s="49"/>
      <c r="Q251" s="49"/>
    </row>
    <row r="252" spans="1:17" s="7" customFormat="1" ht="18.75" customHeight="1" x14ac:dyDescent="0.4">
      <c r="A252" s="44">
        <v>141070104</v>
      </c>
      <c r="B252" s="57" t="s">
        <v>577</v>
      </c>
      <c r="C252" s="58">
        <v>14107017004017</v>
      </c>
      <c r="D252" s="57" t="s">
        <v>5</v>
      </c>
      <c r="E252" s="59" t="s">
        <v>573</v>
      </c>
      <c r="F252" s="57">
        <v>107</v>
      </c>
      <c r="G252" s="59" t="s">
        <v>578</v>
      </c>
      <c r="H252" s="7">
        <v>150</v>
      </c>
      <c r="I252" s="47"/>
      <c r="J252" s="48"/>
      <c r="K252" s="48"/>
      <c r="M252" s="49"/>
      <c r="Q252" s="49"/>
    </row>
    <row r="253" spans="1:17" s="7" customFormat="1" ht="18.75" customHeight="1" x14ac:dyDescent="0.4">
      <c r="A253" s="50">
        <v>141070105</v>
      </c>
      <c r="B253" s="51" t="s">
        <v>579</v>
      </c>
      <c r="C253" s="52">
        <v>14107017005017</v>
      </c>
      <c r="D253" s="51" t="s">
        <v>5</v>
      </c>
      <c r="E253" s="53" t="s">
        <v>573</v>
      </c>
      <c r="F253" s="51">
        <v>107</v>
      </c>
      <c r="G253" s="53" t="s">
        <v>580</v>
      </c>
      <c r="H253" s="54">
        <v>250</v>
      </c>
      <c r="I253" s="55"/>
      <c r="J253" s="56">
        <f>SUMIF($E$8:$E$910,$E253,$H$8:$H$910)</f>
        <v>1050</v>
      </c>
      <c r="K253" s="56">
        <f>SUMIF($E$8:$E$910,$E253,$I$8:$I$910)</f>
        <v>0</v>
      </c>
      <c r="M253" s="49"/>
      <c r="Q253" s="49"/>
    </row>
    <row r="254" spans="1:17" s="7" customFormat="1" ht="18.75" customHeight="1" x14ac:dyDescent="0.4">
      <c r="A254" s="50">
        <v>141080102</v>
      </c>
      <c r="B254" s="51" t="s">
        <v>581</v>
      </c>
      <c r="C254" s="52">
        <v>14108017002017</v>
      </c>
      <c r="D254" s="51" t="s">
        <v>5</v>
      </c>
      <c r="E254" s="53" t="s">
        <v>582</v>
      </c>
      <c r="F254" s="51">
        <v>108</v>
      </c>
      <c r="G254" s="53" t="s">
        <v>583</v>
      </c>
      <c r="H254" s="54">
        <v>150</v>
      </c>
      <c r="I254" s="55"/>
      <c r="J254" s="56"/>
      <c r="K254" s="56"/>
      <c r="M254" s="49"/>
      <c r="Q254" s="49"/>
    </row>
    <row r="255" spans="1:17" s="7" customFormat="1" ht="18.75" customHeight="1" x14ac:dyDescent="0.4">
      <c r="A255" s="44">
        <v>141080103</v>
      </c>
      <c r="B255" s="57" t="s">
        <v>584</v>
      </c>
      <c r="C255" s="58">
        <v>14108017003017</v>
      </c>
      <c r="D255" s="57" t="s">
        <v>5</v>
      </c>
      <c r="E255" s="59" t="s">
        <v>582</v>
      </c>
      <c r="F255" s="57">
        <v>108</v>
      </c>
      <c r="G255" s="59" t="s">
        <v>585</v>
      </c>
      <c r="H255" s="7">
        <v>400</v>
      </c>
      <c r="I255" s="47"/>
      <c r="J255" s="48"/>
      <c r="K255" s="48"/>
      <c r="M255" s="49"/>
      <c r="Q255" s="49"/>
    </row>
    <row r="256" spans="1:17" s="7" customFormat="1" ht="18.75" customHeight="1" x14ac:dyDescent="0.4">
      <c r="A256" s="44">
        <v>141080104</v>
      </c>
      <c r="B256" s="57" t="s">
        <v>586</v>
      </c>
      <c r="C256" s="58">
        <v>14108017004017</v>
      </c>
      <c r="D256" s="57" t="s">
        <v>5</v>
      </c>
      <c r="E256" s="59" t="s">
        <v>582</v>
      </c>
      <c r="F256" s="57">
        <v>108</v>
      </c>
      <c r="G256" s="59" t="s">
        <v>587</v>
      </c>
      <c r="H256" s="7">
        <v>650</v>
      </c>
      <c r="I256" s="47"/>
      <c r="J256" s="48"/>
      <c r="K256" s="48"/>
      <c r="M256" s="49"/>
      <c r="Q256" s="49"/>
    </row>
    <row r="257" spans="1:17" s="7" customFormat="1" ht="18.75" customHeight="1" x14ac:dyDescent="0.4">
      <c r="A257" s="44">
        <v>141080107</v>
      </c>
      <c r="B257" s="57" t="s">
        <v>588</v>
      </c>
      <c r="C257" s="58">
        <v>14108017007017</v>
      </c>
      <c r="D257" s="57" t="s">
        <v>5</v>
      </c>
      <c r="E257" s="59" t="s">
        <v>582</v>
      </c>
      <c r="F257" s="57">
        <v>108</v>
      </c>
      <c r="G257" s="59" t="s">
        <v>589</v>
      </c>
      <c r="H257" s="7">
        <v>450</v>
      </c>
      <c r="I257" s="47"/>
      <c r="J257" s="48">
        <f>SUMIF($E$8:$E$910,$E257,$H$8:$H$910)</f>
        <v>1650</v>
      </c>
      <c r="K257" s="48">
        <f>SUMIF($E$8:$E$910,$E257,$I$8:$I$910)</f>
        <v>0</v>
      </c>
      <c r="M257" s="49"/>
      <c r="Q257" s="49"/>
    </row>
    <row r="258" spans="1:17" s="7" customFormat="1" ht="18.75" customHeight="1" x14ac:dyDescent="0.4">
      <c r="A258" s="80">
        <v>141090101</v>
      </c>
      <c r="B258" s="81" t="s">
        <v>590</v>
      </c>
      <c r="C258" s="82">
        <v>14109017001017</v>
      </c>
      <c r="D258" s="81" t="s">
        <v>5</v>
      </c>
      <c r="E258" s="75" t="s">
        <v>591</v>
      </c>
      <c r="F258" s="81">
        <v>109</v>
      </c>
      <c r="G258" s="75" t="s">
        <v>592</v>
      </c>
      <c r="H258" s="77">
        <v>350</v>
      </c>
      <c r="I258" s="78"/>
      <c r="J258" s="79"/>
      <c r="K258" s="79"/>
      <c r="M258" s="49"/>
      <c r="Q258" s="49"/>
    </row>
    <row r="259" spans="1:17" s="7" customFormat="1" ht="18.75" customHeight="1" x14ac:dyDescent="0.4">
      <c r="A259" s="44">
        <v>141090106</v>
      </c>
      <c r="B259" s="57" t="s">
        <v>593</v>
      </c>
      <c r="C259" s="58">
        <v>14109017003017</v>
      </c>
      <c r="D259" s="57" t="s">
        <v>5</v>
      </c>
      <c r="E259" s="59" t="s">
        <v>591</v>
      </c>
      <c r="F259" s="57">
        <v>109</v>
      </c>
      <c r="G259" s="59" t="s">
        <v>594</v>
      </c>
      <c r="H259" s="7">
        <v>650</v>
      </c>
      <c r="I259" s="47"/>
      <c r="J259" s="48"/>
      <c r="K259" s="48"/>
      <c r="M259" s="49"/>
      <c r="Q259" s="49"/>
    </row>
    <row r="260" spans="1:17" s="7" customFormat="1" ht="18.75" customHeight="1" x14ac:dyDescent="0.4">
      <c r="A260" s="44">
        <v>141090107</v>
      </c>
      <c r="B260" s="57" t="s">
        <v>595</v>
      </c>
      <c r="C260" s="58">
        <v>14109017004017</v>
      </c>
      <c r="D260" s="57" t="s">
        <v>5</v>
      </c>
      <c r="E260" s="59" t="s">
        <v>591</v>
      </c>
      <c r="F260" s="57">
        <v>109</v>
      </c>
      <c r="G260" s="59" t="s">
        <v>596</v>
      </c>
      <c r="H260" s="7">
        <v>150</v>
      </c>
      <c r="I260" s="47"/>
      <c r="J260" s="48"/>
      <c r="K260" s="48"/>
      <c r="M260" s="49"/>
      <c r="Q260" s="49"/>
    </row>
    <row r="261" spans="1:17" s="7" customFormat="1" ht="18.75" customHeight="1" x14ac:dyDescent="0.4">
      <c r="A261" s="44">
        <v>141090110</v>
      </c>
      <c r="B261" s="57" t="s">
        <v>597</v>
      </c>
      <c r="C261" s="58">
        <v>14109017005017</v>
      </c>
      <c r="D261" s="57" t="s">
        <v>5</v>
      </c>
      <c r="E261" s="59" t="s">
        <v>591</v>
      </c>
      <c r="F261" s="57">
        <v>109</v>
      </c>
      <c r="G261" s="59" t="s">
        <v>598</v>
      </c>
      <c r="H261" s="7">
        <v>300</v>
      </c>
      <c r="I261" s="47"/>
      <c r="J261" s="48"/>
      <c r="K261" s="48"/>
      <c r="M261" s="49"/>
      <c r="Q261" s="49"/>
    </row>
    <row r="262" spans="1:17" s="7" customFormat="1" ht="18.75" customHeight="1" x14ac:dyDescent="0.4">
      <c r="A262" s="44">
        <v>141090111</v>
      </c>
      <c r="B262" s="57" t="s">
        <v>599</v>
      </c>
      <c r="C262" s="58">
        <v>14109017006017</v>
      </c>
      <c r="D262" s="57" t="s">
        <v>5</v>
      </c>
      <c r="E262" s="59" t="s">
        <v>591</v>
      </c>
      <c r="F262" s="57">
        <v>109</v>
      </c>
      <c r="G262" s="59" t="s">
        <v>600</v>
      </c>
      <c r="H262" s="7">
        <v>300</v>
      </c>
      <c r="I262" s="47"/>
      <c r="J262" s="48"/>
      <c r="K262" s="48"/>
      <c r="M262" s="49"/>
      <c r="Q262" s="49"/>
    </row>
    <row r="263" spans="1:17" s="7" customFormat="1" ht="18.75" customHeight="1" x14ac:dyDescent="0.4">
      <c r="A263" s="50">
        <v>141090115</v>
      </c>
      <c r="B263" s="51" t="s">
        <v>601</v>
      </c>
      <c r="C263" s="52">
        <v>14109017008017</v>
      </c>
      <c r="D263" s="51" t="s">
        <v>5</v>
      </c>
      <c r="E263" s="53" t="s">
        <v>591</v>
      </c>
      <c r="F263" s="51">
        <v>109</v>
      </c>
      <c r="G263" s="53" t="s">
        <v>602</v>
      </c>
      <c r="H263" s="54">
        <v>100</v>
      </c>
      <c r="I263" s="55"/>
      <c r="J263" s="56">
        <f>SUMIF($E$8:$E$910,$E263,$H$8:$H$910)</f>
        <v>1850</v>
      </c>
      <c r="K263" s="56">
        <f>SUMIF($E$8:$E$910,$E263,$I$8:$I$910)</f>
        <v>0</v>
      </c>
      <c r="M263" s="49"/>
      <c r="Q263" s="49"/>
    </row>
    <row r="264" spans="1:17" s="7" customFormat="1" ht="18.75" customHeight="1" x14ac:dyDescent="0.4">
      <c r="A264" s="44">
        <v>141100101</v>
      </c>
      <c r="B264" s="57" t="s">
        <v>603</v>
      </c>
      <c r="C264" s="58">
        <v>14110017001017</v>
      </c>
      <c r="D264" s="57" t="s">
        <v>5</v>
      </c>
      <c r="E264" s="59" t="s">
        <v>604</v>
      </c>
      <c r="F264" s="57">
        <v>110</v>
      </c>
      <c r="G264" s="59" t="s">
        <v>605</v>
      </c>
      <c r="H264" s="7">
        <v>200</v>
      </c>
      <c r="I264" s="47"/>
      <c r="J264" s="48"/>
      <c r="K264" s="48"/>
      <c r="M264" s="49"/>
      <c r="Q264" s="49"/>
    </row>
    <row r="265" spans="1:17" s="7" customFormat="1" ht="18.75" customHeight="1" x14ac:dyDescent="0.4">
      <c r="A265" s="44">
        <v>141100102</v>
      </c>
      <c r="B265" s="57" t="s">
        <v>606</v>
      </c>
      <c r="C265" s="58">
        <v>14110017002017</v>
      </c>
      <c r="D265" s="57" t="s">
        <v>5</v>
      </c>
      <c r="E265" s="59" t="s">
        <v>604</v>
      </c>
      <c r="F265" s="57">
        <v>110</v>
      </c>
      <c r="G265" s="59" t="s">
        <v>607</v>
      </c>
      <c r="H265" s="7">
        <v>550</v>
      </c>
      <c r="I265" s="47"/>
      <c r="J265" s="48"/>
      <c r="K265" s="48"/>
      <c r="M265" s="49"/>
      <c r="Q265" s="49"/>
    </row>
    <row r="266" spans="1:17" s="7" customFormat="1" ht="18.75" customHeight="1" x14ac:dyDescent="0.4">
      <c r="A266" s="44">
        <v>141100103</v>
      </c>
      <c r="B266" s="57" t="s">
        <v>608</v>
      </c>
      <c r="C266" s="58">
        <v>14110017003017</v>
      </c>
      <c r="D266" s="57" t="s">
        <v>5</v>
      </c>
      <c r="E266" s="59" t="s">
        <v>604</v>
      </c>
      <c r="F266" s="57">
        <v>110</v>
      </c>
      <c r="G266" s="59" t="s">
        <v>609</v>
      </c>
      <c r="H266" s="7">
        <v>150</v>
      </c>
      <c r="I266" s="47"/>
      <c r="J266" s="48"/>
      <c r="K266" s="48"/>
      <c r="M266" s="49"/>
      <c r="Q266" s="49"/>
    </row>
    <row r="267" spans="1:17" s="7" customFormat="1" ht="18.75" customHeight="1" x14ac:dyDescent="0.4">
      <c r="A267" s="44">
        <v>141100105</v>
      </c>
      <c r="B267" s="57" t="s">
        <v>610</v>
      </c>
      <c r="C267" s="58">
        <v>14110017004017</v>
      </c>
      <c r="D267" s="57" t="s">
        <v>5</v>
      </c>
      <c r="E267" s="59" t="s">
        <v>604</v>
      </c>
      <c r="F267" s="57">
        <v>110</v>
      </c>
      <c r="G267" s="59" t="s">
        <v>611</v>
      </c>
      <c r="H267" s="7">
        <v>400</v>
      </c>
      <c r="I267" s="47"/>
      <c r="J267" s="48"/>
      <c r="K267" s="48"/>
      <c r="M267" s="49"/>
      <c r="Q267" s="49"/>
    </row>
    <row r="268" spans="1:17" s="7" customFormat="1" ht="18.75" customHeight="1" x14ac:dyDescent="0.4">
      <c r="A268" s="44">
        <v>141100107</v>
      </c>
      <c r="B268" s="57" t="s">
        <v>612</v>
      </c>
      <c r="C268" s="58">
        <v>14110017005017</v>
      </c>
      <c r="D268" s="57" t="s">
        <v>5</v>
      </c>
      <c r="E268" s="59" t="s">
        <v>604</v>
      </c>
      <c r="F268" s="57">
        <v>110</v>
      </c>
      <c r="G268" s="59" t="s">
        <v>613</v>
      </c>
      <c r="H268" s="7">
        <v>350</v>
      </c>
      <c r="I268" s="47"/>
      <c r="J268" s="48"/>
      <c r="K268" s="48"/>
      <c r="M268" s="49"/>
      <c r="Q268" s="49"/>
    </row>
    <row r="269" spans="1:17" s="7" customFormat="1" ht="18.75" customHeight="1" x14ac:dyDescent="0.4">
      <c r="A269" s="44">
        <v>141100109</v>
      </c>
      <c r="B269" s="57" t="s">
        <v>614</v>
      </c>
      <c r="C269" s="58">
        <v>14110017006017</v>
      </c>
      <c r="D269" s="57" t="s">
        <v>5</v>
      </c>
      <c r="E269" s="59" t="s">
        <v>604</v>
      </c>
      <c r="F269" s="57">
        <v>110</v>
      </c>
      <c r="G269" s="59" t="s">
        <v>615</v>
      </c>
      <c r="H269" s="7">
        <v>150</v>
      </c>
      <c r="I269" s="47"/>
      <c r="J269" s="48"/>
      <c r="K269" s="48"/>
      <c r="M269" s="49"/>
      <c r="Q269" s="49"/>
    </row>
    <row r="270" spans="1:17" s="7" customFormat="1" ht="18.75" customHeight="1" x14ac:dyDescent="0.4">
      <c r="A270" s="44">
        <v>141100115</v>
      </c>
      <c r="B270" s="57" t="s">
        <v>616</v>
      </c>
      <c r="C270" s="58">
        <v>14110017007017</v>
      </c>
      <c r="D270" s="57" t="s">
        <v>5</v>
      </c>
      <c r="E270" s="59" t="s">
        <v>604</v>
      </c>
      <c r="F270" s="57">
        <v>110</v>
      </c>
      <c r="G270" s="59" t="s">
        <v>617</v>
      </c>
      <c r="H270" s="7">
        <v>450</v>
      </c>
      <c r="I270" s="47"/>
      <c r="J270" s="48">
        <f>SUMIF($E$8:$E$910,$E270,$H$8:$H$910)</f>
        <v>2250</v>
      </c>
      <c r="K270" s="48">
        <f>SUMIF($E$8:$E$910,$E270,$I$8:$I$910)</f>
        <v>0</v>
      </c>
      <c r="M270" s="49"/>
      <c r="Q270" s="49"/>
    </row>
    <row r="271" spans="1:17" s="7" customFormat="1" ht="18.75" customHeight="1" x14ac:dyDescent="0.4">
      <c r="A271" s="80">
        <v>141110101</v>
      </c>
      <c r="B271" s="81" t="s">
        <v>618</v>
      </c>
      <c r="C271" s="82">
        <v>14111017001017</v>
      </c>
      <c r="D271" s="81" t="s">
        <v>5</v>
      </c>
      <c r="E271" s="75" t="s">
        <v>619</v>
      </c>
      <c r="F271" s="81">
        <v>111</v>
      </c>
      <c r="G271" s="75" t="s">
        <v>620</v>
      </c>
      <c r="H271" s="77">
        <v>250</v>
      </c>
      <c r="I271" s="78"/>
      <c r="J271" s="79"/>
      <c r="K271" s="79"/>
      <c r="M271" s="49"/>
      <c r="Q271" s="49"/>
    </row>
    <row r="272" spans="1:17" s="7" customFormat="1" ht="18.75" customHeight="1" x14ac:dyDescent="0.4">
      <c r="A272" s="44">
        <v>141110103</v>
      </c>
      <c r="B272" s="57" t="s">
        <v>621</v>
      </c>
      <c r="C272" s="58">
        <v>14111017003017</v>
      </c>
      <c r="D272" s="57" t="s">
        <v>5</v>
      </c>
      <c r="E272" s="59" t="s">
        <v>619</v>
      </c>
      <c r="F272" s="57">
        <v>111</v>
      </c>
      <c r="G272" s="59" t="s">
        <v>622</v>
      </c>
      <c r="H272" s="7">
        <v>100</v>
      </c>
      <c r="I272" s="47"/>
      <c r="J272" s="48"/>
      <c r="K272" s="48"/>
      <c r="M272" s="49"/>
      <c r="Q272" s="49"/>
    </row>
    <row r="273" spans="1:17" s="7" customFormat="1" ht="18.75" customHeight="1" x14ac:dyDescent="0.4">
      <c r="A273" s="44">
        <v>141110104</v>
      </c>
      <c r="B273" s="57" t="s">
        <v>623</v>
      </c>
      <c r="C273" s="58">
        <v>14111017004017</v>
      </c>
      <c r="D273" s="57" t="s">
        <v>5</v>
      </c>
      <c r="E273" s="59" t="s">
        <v>619</v>
      </c>
      <c r="F273" s="57">
        <v>111</v>
      </c>
      <c r="G273" s="59" t="s">
        <v>624</v>
      </c>
      <c r="H273" s="7">
        <v>550</v>
      </c>
      <c r="I273" s="47"/>
      <c r="J273" s="48"/>
      <c r="K273" s="48"/>
      <c r="M273" s="49"/>
      <c r="Q273" s="49"/>
    </row>
    <row r="274" spans="1:17" s="7" customFormat="1" ht="18.75" customHeight="1" x14ac:dyDescent="0.4">
      <c r="A274" s="44">
        <v>141110105</v>
      </c>
      <c r="B274" s="57" t="s">
        <v>625</v>
      </c>
      <c r="C274" s="58">
        <v>14111017005017</v>
      </c>
      <c r="D274" s="57" t="s">
        <v>5</v>
      </c>
      <c r="E274" s="59" t="s">
        <v>619</v>
      </c>
      <c r="F274" s="57">
        <v>111</v>
      </c>
      <c r="G274" s="59" t="s">
        <v>626</v>
      </c>
      <c r="H274" s="7">
        <v>300</v>
      </c>
      <c r="I274" s="47"/>
      <c r="J274" s="48"/>
      <c r="K274" s="48"/>
      <c r="M274" s="49"/>
      <c r="Q274" s="49"/>
    </row>
    <row r="275" spans="1:17" s="7" customFormat="1" ht="18.75" customHeight="1" x14ac:dyDescent="0.4">
      <c r="A275" s="44">
        <v>141110106</v>
      </c>
      <c r="B275" s="57" t="s">
        <v>627</v>
      </c>
      <c r="C275" s="58">
        <v>14111017006017</v>
      </c>
      <c r="D275" s="57" t="s">
        <v>5</v>
      </c>
      <c r="E275" s="59" t="s">
        <v>619</v>
      </c>
      <c r="F275" s="57">
        <v>111</v>
      </c>
      <c r="G275" s="59" t="s">
        <v>628</v>
      </c>
      <c r="H275" s="7">
        <v>400</v>
      </c>
      <c r="I275" s="47"/>
      <c r="J275" s="48"/>
      <c r="K275" s="48"/>
      <c r="M275" s="49"/>
      <c r="Q275" s="49"/>
    </row>
    <row r="276" spans="1:17" s="7" customFormat="1" ht="18.75" customHeight="1" x14ac:dyDescent="0.4">
      <c r="A276" s="50">
        <v>141110109</v>
      </c>
      <c r="B276" s="51" t="s">
        <v>629</v>
      </c>
      <c r="C276" s="52">
        <v>14111017008017</v>
      </c>
      <c r="D276" s="51" t="s">
        <v>5</v>
      </c>
      <c r="E276" s="53" t="s">
        <v>619</v>
      </c>
      <c r="F276" s="51">
        <v>111</v>
      </c>
      <c r="G276" s="53" t="s">
        <v>630</v>
      </c>
      <c r="H276" s="54">
        <v>300</v>
      </c>
      <c r="I276" s="55"/>
      <c r="J276" s="56">
        <f>SUMIF($E$8:$E$910,$E276,$H$8:$H$910)</f>
        <v>1900</v>
      </c>
      <c r="K276" s="56">
        <f>SUMIF($E$8:$E$910,$E276,$I$8:$I$910)</f>
        <v>0</v>
      </c>
      <c r="M276" s="49"/>
      <c r="Q276" s="49"/>
    </row>
    <row r="277" spans="1:17" s="7" customFormat="1" ht="18.75" customHeight="1" x14ac:dyDescent="0.4">
      <c r="A277" s="44">
        <v>141120103</v>
      </c>
      <c r="B277" s="57" t="s">
        <v>631</v>
      </c>
      <c r="C277" s="58">
        <v>14112017002017</v>
      </c>
      <c r="D277" s="57" t="s">
        <v>5</v>
      </c>
      <c r="E277" s="59" t="s">
        <v>632</v>
      </c>
      <c r="F277" s="57">
        <v>112</v>
      </c>
      <c r="G277" s="59" t="s">
        <v>633</v>
      </c>
      <c r="H277" s="7">
        <v>350</v>
      </c>
      <c r="I277" s="47"/>
      <c r="J277" s="48"/>
      <c r="K277" s="48"/>
      <c r="M277" s="49"/>
      <c r="Q277" s="49"/>
    </row>
    <row r="278" spans="1:17" s="7" customFormat="1" ht="18.75" customHeight="1" x14ac:dyDescent="0.4">
      <c r="A278" s="44">
        <v>141120104</v>
      </c>
      <c r="B278" s="57" t="s">
        <v>634</v>
      </c>
      <c r="C278" s="58">
        <v>14112017003017</v>
      </c>
      <c r="D278" s="57" t="s">
        <v>5</v>
      </c>
      <c r="E278" s="59" t="s">
        <v>632</v>
      </c>
      <c r="F278" s="57">
        <v>112</v>
      </c>
      <c r="G278" s="59" t="s">
        <v>635</v>
      </c>
      <c r="H278" s="7" t="s">
        <v>55</v>
      </c>
      <c r="I278" s="47"/>
      <c r="J278" s="48"/>
      <c r="K278" s="48"/>
      <c r="M278" s="49"/>
      <c r="Q278" s="49"/>
    </row>
    <row r="279" spans="1:17" s="7" customFormat="1" ht="18.75" customHeight="1" x14ac:dyDescent="0.4">
      <c r="A279" s="44">
        <v>141120105</v>
      </c>
      <c r="B279" s="57" t="s">
        <v>636</v>
      </c>
      <c r="C279" s="58">
        <v>14112017004017</v>
      </c>
      <c r="D279" s="57" t="s">
        <v>5</v>
      </c>
      <c r="E279" s="59" t="s">
        <v>632</v>
      </c>
      <c r="F279" s="57">
        <v>112</v>
      </c>
      <c r="G279" s="59" t="s">
        <v>637</v>
      </c>
      <c r="H279" s="7">
        <v>450</v>
      </c>
      <c r="I279" s="47"/>
      <c r="J279" s="48"/>
      <c r="K279" s="48"/>
      <c r="M279" s="49"/>
      <c r="Q279" s="49"/>
    </row>
    <row r="280" spans="1:17" s="7" customFormat="1" ht="18.75" customHeight="1" x14ac:dyDescent="0.4">
      <c r="A280" s="44">
        <v>141120106</v>
      </c>
      <c r="B280" s="57" t="s">
        <v>638</v>
      </c>
      <c r="C280" s="58">
        <v>14112017005017</v>
      </c>
      <c r="D280" s="57" t="s">
        <v>5</v>
      </c>
      <c r="E280" s="59" t="s">
        <v>632</v>
      </c>
      <c r="F280" s="57">
        <v>112</v>
      </c>
      <c r="G280" s="59" t="s">
        <v>639</v>
      </c>
      <c r="H280" s="7" t="s">
        <v>55</v>
      </c>
      <c r="I280" s="47"/>
      <c r="J280" s="48"/>
      <c r="K280" s="48"/>
      <c r="M280" s="49"/>
      <c r="Q280" s="49"/>
    </row>
    <row r="281" spans="1:17" s="7" customFormat="1" ht="18.75" customHeight="1" x14ac:dyDescent="0.4">
      <c r="A281" s="44">
        <v>141120107</v>
      </c>
      <c r="B281" s="57" t="s">
        <v>640</v>
      </c>
      <c r="C281" s="58">
        <v>14112017006017</v>
      </c>
      <c r="D281" s="57" t="s">
        <v>5</v>
      </c>
      <c r="E281" s="59" t="s">
        <v>632</v>
      </c>
      <c r="F281" s="57">
        <v>112</v>
      </c>
      <c r="G281" s="59" t="s">
        <v>641</v>
      </c>
      <c r="H281" s="7">
        <v>500</v>
      </c>
      <c r="I281" s="47"/>
      <c r="J281" s="48">
        <f>SUMIF($E$8:$E$910,$E281,$H$8:$H$910)</f>
        <v>1300</v>
      </c>
      <c r="K281" s="48">
        <f>SUMIF($E$8:$E$910,$E281,$I$8:$I$910)</f>
        <v>0</v>
      </c>
      <c r="M281" s="49"/>
      <c r="Q281" s="49"/>
    </row>
    <row r="282" spans="1:17" s="7" customFormat="1" ht="18.75" customHeight="1" x14ac:dyDescent="0.4">
      <c r="A282" s="80">
        <v>141130101</v>
      </c>
      <c r="B282" s="81" t="s">
        <v>642</v>
      </c>
      <c r="C282" s="82">
        <v>14113017001017</v>
      </c>
      <c r="D282" s="81" t="s">
        <v>5</v>
      </c>
      <c r="E282" s="75" t="s">
        <v>643</v>
      </c>
      <c r="F282" s="81">
        <v>113</v>
      </c>
      <c r="G282" s="75" t="s">
        <v>644</v>
      </c>
      <c r="H282" s="77">
        <v>500</v>
      </c>
      <c r="I282" s="78"/>
      <c r="J282" s="79"/>
      <c r="K282" s="79"/>
      <c r="M282" s="49"/>
      <c r="Q282" s="49"/>
    </row>
    <row r="283" spans="1:17" s="7" customFormat="1" ht="18.75" customHeight="1" x14ac:dyDescent="0.4">
      <c r="A283" s="44">
        <v>141130102</v>
      </c>
      <c r="B283" s="57" t="s">
        <v>645</v>
      </c>
      <c r="C283" s="58">
        <v>14113017002017</v>
      </c>
      <c r="D283" s="57" t="s">
        <v>5</v>
      </c>
      <c r="E283" s="59" t="s">
        <v>643</v>
      </c>
      <c r="F283" s="57">
        <v>113</v>
      </c>
      <c r="G283" s="59" t="s">
        <v>646</v>
      </c>
      <c r="H283" s="7">
        <v>700</v>
      </c>
      <c r="I283" s="47"/>
      <c r="J283" s="48"/>
      <c r="K283" s="48"/>
      <c r="M283" s="49"/>
      <c r="Q283" s="49"/>
    </row>
    <row r="284" spans="1:17" s="7" customFormat="1" ht="18.75" customHeight="1" x14ac:dyDescent="0.4">
      <c r="A284" s="44">
        <v>141130103</v>
      </c>
      <c r="B284" s="57" t="s">
        <v>647</v>
      </c>
      <c r="C284" s="58">
        <v>14113017003017</v>
      </c>
      <c r="D284" s="57" t="s">
        <v>5</v>
      </c>
      <c r="E284" s="59" t="s">
        <v>643</v>
      </c>
      <c r="F284" s="57">
        <v>113</v>
      </c>
      <c r="G284" s="59" t="s">
        <v>648</v>
      </c>
      <c r="H284" s="7">
        <v>350</v>
      </c>
      <c r="I284" s="47"/>
      <c r="J284" s="48"/>
      <c r="K284" s="48"/>
      <c r="M284" s="49"/>
      <c r="Q284" s="49"/>
    </row>
    <row r="285" spans="1:17" s="7" customFormat="1" ht="18.75" customHeight="1" x14ac:dyDescent="0.4">
      <c r="A285" s="50">
        <v>141130106</v>
      </c>
      <c r="B285" s="51" t="s">
        <v>649</v>
      </c>
      <c r="C285" s="52">
        <v>14113017004017</v>
      </c>
      <c r="D285" s="51" t="s">
        <v>5</v>
      </c>
      <c r="E285" s="53" t="s">
        <v>643</v>
      </c>
      <c r="F285" s="51">
        <v>113</v>
      </c>
      <c r="G285" s="53" t="s">
        <v>650</v>
      </c>
      <c r="H285" s="54">
        <v>500</v>
      </c>
      <c r="I285" s="55"/>
      <c r="J285" s="56">
        <f>SUMIF($E$8:$E$910,$E285,$H$8:$H$910)</f>
        <v>2050</v>
      </c>
      <c r="K285" s="56">
        <f>SUMIF($E$8:$E$910,$E285,$I$8:$I$910)</f>
        <v>0</v>
      </c>
      <c r="M285" s="49"/>
      <c r="Q285" s="49"/>
    </row>
    <row r="286" spans="1:17" s="7" customFormat="1" ht="18.75" customHeight="1" x14ac:dyDescent="0.4">
      <c r="A286" s="44">
        <v>141140101</v>
      </c>
      <c r="B286" s="57" t="s">
        <v>651</v>
      </c>
      <c r="C286" s="58">
        <v>14114017001017</v>
      </c>
      <c r="D286" s="57" t="s">
        <v>5</v>
      </c>
      <c r="E286" s="59" t="s">
        <v>652</v>
      </c>
      <c r="F286" s="57">
        <v>114</v>
      </c>
      <c r="G286" s="59" t="s">
        <v>653</v>
      </c>
      <c r="H286" s="7">
        <v>400</v>
      </c>
      <c r="I286" s="47"/>
      <c r="J286" s="48"/>
      <c r="K286" s="48"/>
      <c r="M286" s="49"/>
      <c r="Q286" s="49"/>
    </row>
    <row r="287" spans="1:17" s="7" customFormat="1" ht="18.75" customHeight="1" x14ac:dyDescent="0.4">
      <c r="A287" s="44">
        <v>141140103</v>
      </c>
      <c r="B287" s="57" t="s">
        <v>654</v>
      </c>
      <c r="C287" s="58">
        <v>14114017002017</v>
      </c>
      <c r="D287" s="57" t="s">
        <v>5</v>
      </c>
      <c r="E287" s="59" t="s">
        <v>652</v>
      </c>
      <c r="F287" s="57">
        <v>114</v>
      </c>
      <c r="G287" s="59" t="s">
        <v>655</v>
      </c>
      <c r="H287" s="7">
        <v>450</v>
      </c>
      <c r="I287" s="47"/>
      <c r="J287" s="48"/>
      <c r="K287" s="48"/>
      <c r="M287" s="49"/>
      <c r="Q287" s="49"/>
    </row>
    <row r="288" spans="1:17" s="7" customFormat="1" ht="18.75" customHeight="1" x14ac:dyDescent="0.4">
      <c r="A288" s="44">
        <v>141140104</v>
      </c>
      <c r="B288" s="57" t="s">
        <v>656</v>
      </c>
      <c r="C288" s="58">
        <v>14114017003017</v>
      </c>
      <c r="D288" s="57" t="s">
        <v>5</v>
      </c>
      <c r="E288" s="59" t="s">
        <v>652</v>
      </c>
      <c r="F288" s="57">
        <v>114</v>
      </c>
      <c r="G288" s="59" t="s">
        <v>657</v>
      </c>
      <c r="H288" s="7">
        <v>450</v>
      </c>
      <c r="I288" s="47"/>
      <c r="J288" s="48"/>
      <c r="K288" s="48"/>
      <c r="M288" s="49"/>
      <c r="Q288" s="49"/>
    </row>
    <row r="289" spans="1:17" s="7" customFormat="1" ht="18.75" customHeight="1" x14ac:dyDescent="0.4">
      <c r="A289" s="50">
        <v>141140105</v>
      </c>
      <c r="B289" s="51" t="s">
        <v>658</v>
      </c>
      <c r="C289" s="52">
        <v>14114017004017</v>
      </c>
      <c r="D289" s="51" t="s">
        <v>5</v>
      </c>
      <c r="E289" s="53" t="s">
        <v>652</v>
      </c>
      <c r="F289" s="51">
        <v>114</v>
      </c>
      <c r="G289" s="53" t="s">
        <v>659</v>
      </c>
      <c r="H289" s="54">
        <v>500</v>
      </c>
      <c r="I289" s="55"/>
      <c r="J289" s="56">
        <f>SUMIF($E$8:$E$910,$E289,$H$8:$H$910)</f>
        <v>1800</v>
      </c>
      <c r="K289" s="56">
        <f>SUMIF($E$8:$E$910,$E289,$I$8:$I$910)</f>
        <v>0</v>
      </c>
      <c r="M289" s="49"/>
      <c r="Q289" s="49"/>
    </row>
    <row r="290" spans="1:17" s="7" customFormat="1" ht="18.75" customHeight="1" x14ac:dyDescent="0.4">
      <c r="A290" s="44">
        <v>141150102</v>
      </c>
      <c r="B290" s="57" t="s">
        <v>660</v>
      </c>
      <c r="C290" s="58">
        <v>14115017001017</v>
      </c>
      <c r="D290" s="57" t="s">
        <v>5</v>
      </c>
      <c r="E290" s="59" t="s">
        <v>661</v>
      </c>
      <c r="F290" s="57">
        <v>115</v>
      </c>
      <c r="G290" s="59" t="s">
        <v>662</v>
      </c>
      <c r="H290" s="7">
        <v>100</v>
      </c>
      <c r="I290" s="47"/>
      <c r="J290" s="48"/>
      <c r="K290" s="48"/>
      <c r="M290" s="49"/>
      <c r="Q290" s="49"/>
    </row>
    <row r="291" spans="1:17" s="7" customFormat="1" ht="18.75" customHeight="1" x14ac:dyDescent="0.4">
      <c r="A291" s="44">
        <v>141150103</v>
      </c>
      <c r="B291" s="57" t="s">
        <v>663</v>
      </c>
      <c r="C291" s="58">
        <v>14115017002017</v>
      </c>
      <c r="D291" s="57" t="s">
        <v>5</v>
      </c>
      <c r="E291" s="59" t="s">
        <v>661</v>
      </c>
      <c r="F291" s="57">
        <v>115</v>
      </c>
      <c r="G291" s="59" t="s">
        <v>664</v>
      </c>
      <c r="H291" s="7">
        <v>150</v>
      </c>
      <c r="I291" s="47"/>
      <c r="J291" s="48"/>
      <c r="K291" s="48"/>
      <c r="M291" s="49"/>
      <c r="Q291" s="49"/>
    </row>
    <row r="292" spans="1:17" s="7" customFormat="1" ht="18.75" customHeight="1" x14ac:dyDescent="0.4">
      <c r="A292" s="44">
        <v>141150105</v>
      </c>
      <c r="B292" s="57" t="s">
        <v>665</v>
      </c>
      <c r="C292" s="58">
        <v>14115017004017</v>
      </c>
      <c r="D292" s="57" t="s">
        <v>5</v>
      </c>
      <c r="E292" s="59" t="s">
        <v>661</v>
      </c>
      <c r="F292" s="57">
        <v>115</v>
      </c>
      <c r="G292" s="59" t="s">
        <v>666</v>
      </c>
      <c r="H292" s="7">
        <v>350</v>
      </c>
      <c r="I292" s="47"/>
      <c r="J292" s="48">
        <f>SUMIF($E$8:$E$910,$E292,$H$8:$H$910)</f>
        <v>600</v>
      </c>
      <c r="K292" s="48">
        <f>SUMIF($E$8:$E$910,$E292,$I$8:$I$910)</f>
        <v>0</v>
      </c>
      <c r="M292" s="49"/>
      <c r="Q292" s="49"/>
    </row>
    <row r="293" spans="1:17" s="7" customFormat="1" ht="18.75" customHeight="1" x14ac:dyDescent="0.4">
      <c r="A293" s="80">
        <v>141160101</v>
      </c>
      <c r="B293" s="81" t="s">
        <v>667</v>
      </c>
      <c r="C293" s="82">
        <v>14116017001017</v>
      </c>
      <c r="D293" s="81" t="s">
        <v>5</v>
      </c>
      <c r="E293" s="75" t="s">
        <v>668</v>
      </c>
      <c r="F293" s="81">
        <v>116</v>
      </c>
      <c r="G293" s="75" t="s">
        <v>669</v>
      </c>
      <c r="H293" s="77">
        <v>350</v>
      </c>
      <c r="I293" s="78"/>
      <c r="J293" s="79"/>
      <c r="K293" s="79"/>
      <c r="M293" s="49"/>
      <c r="Q293" s="49"/>
    </row>
    <row r="294" spans="1:17" s="7" customFormat="1" ht="18.75" customHeight="1" x14ac:dyDescent="0.4">
      <c r="A294" s="44">
        <v>141160102</v>
      </c>
      <c r="B294" s="57" t="s">
        <v>670</v>
      </c>
      <c r="C294" s="58">
        <v>14116017002017</v>
      </c>
      <c r="D294" s="57" t="s">
        <v>5</v>
      </c>
      <c r="E294" s="59" t="s">
        <v>668</v>
      </c>
      <c r="F294" s="57">
        <v>116</v>
      </c>
      <c r="G294" s="59" t="s">
        <v>671</v>
      </c>
      <c r="H294" s="7">
        <v>350</v>
      </c>
      <c r="I294" s="47"/>
      <c r="J294" s="48"/>
      <c r="K294" s="48"/>
      <c r="M294" s="49"/>
      <c r="Q294" s="49"/>
    </row>
    <row r="295" spans="1:17" s="7" customFormat="1" ht="18.75" customHeight="1" x14ac:dyDescent="0.4">
      <c r="A295" s="50">
        <v>141160104</v>
      </c>
      <c r="B295" s="51" t="s">
        <v>672</v>
      </c>
      <c r="C295" s="52">
        <v>14116017004017</v>
      </c>
      <c r="D295" s="51" t="s">
        <v>5</v>
      </c>
      <c r="E295" s="53" t="s">
        <v>668</v>
      </c>
      <c r="F295" s="51">
        <v>116</v>
      </c>
      <c r="G295" s="53" t="s">
        <v>673</v>
      </c>
      <c r="H295" s="54">
        <v>350</v>
      </c>
      <c r="I295" s="55"/>
      <c r="J295" s="56">
        <f>SUMIF($E$8:$E$910,$E295,$H$8:$H$910)</f>
        <v>1050</v>
      </c>
      <c r="K295" s="56">
        <f>SUMIF($E$8:$E$910,$E295,$I$8:$I$910)</f>
        <v>0</v>
      </c>
      <c r="M295" s="49"/>
      <c r="Q295" s="49"/>
    </row>
    <row r="296" spans="1:17" s="7" customFormat="1" ht="18.75" customHeight="1" x14ac:dyDescent="0.4">
      <c r="A296" s="44">
        <v>141170101</v>
      </c>
      <c r="B296" s="57" t="s">
        <v>674</v>
      </c>
      <c r="C296" s="58">
        <v>14117017001017</v>
      </c>
      <c r="D296" s="57" t="s">
        <v>5</v>
      </c>
      <c r="E296" s="59" t="s">
        <v>675</v>
      </c>
      <c r="F296" s="57">
        <v>117</v>
      </c>
      <c r="G296" s="59" t="s">
        <v>676</v>
      </c>
      <c r="H296" s="7">
        <v>150</v>
      </c>
      <c r="I296" s="47"/>
      <c r="J296" s="48"/>
      <c r="K296" s="48"/>
      <c r="M296" s="49"/>
      <c r="Q296" s="49"/>
    </row>
    <row r="297" spans="1:17" s="7" customFormat="1" ht="18.75" customHeight="1" x14ac:dyDescent="0.4">
      <c r="A297" s="44">
        <v>141170150</v>
      </c>
      <c r="B297" s="57" t="s">
        <v>677</v>
      </c>
      <c r="C297" s="58">
        <v>14117099001017</v>
      </c>
      <c r="D297" s="57" t="s">
        <v>5</v>
      </c>
      <c r="E297" s="59" t="s">
        <v>675</v>
      </c>
      <c r="F297" s="57">
        <v>117</v>
      </c>
      <c r="G297" s="59" t="s">
        <v>678</v>
      </c>
      <c r="H297" s="7" t="s">
        <v>55</v>
      </c>
      <c r="I297" s="47"/>
      <c r="J297" s="48"/>
      <c r="K297" s="48"/>
      <c r="M297" s="49"/>
      <c r="Q297" s="49"/>
    </row>
    <row r="298" spans="1:17" s="7" customFormat="1" ht="18.75" customHeight="1" x14ac:dyDescent="0.4">
      <c r="A298" s="44">
        <v>141170152</v>
      </c>
      <c r="B298" s="57" t="s">
        <v>679</v>
      </c>
      <c r="C298" s="58">
        <v>14117099003017</v>
      </c>
      <c r="D298" s="57" t="s">
        <v>5</v>
      </c>
      <c r="E298" s="59" t="s">
        <v>675</v>
      </c>
      <c r="F298" s="57">
        <v>117</v>
      </c>
      <c r="G298" s="59" t="s">
        <v>680</v>
      </c>
      <c r="H298" s="7">
        <v>300</v>
      </c>
      <c r="I298" s="47"/>
      <c r="J298" s="48"/>
      <c r="K298" s="48"/>
      <c r="M298" s="49"/>
      <c r="Q298" s="49"/>
    </row>
    <row r="299" spans="1:17" s="7" customFormat="1" ht="18.75" customHeight="1" x14ac:dyDescent="0.4">
      <c r="A299" s="44">
        <v>141170153</v>
      </c>
      <c r="B299" s="57" t="s">
        <v>681</v>
      </c>
      <c r="C299" s="58">
        <v>14117099004017</v>
      </c>
      <c r="D299" s="57" t="s">
        <v>5</v>
      </c>
      <c r="E299" s="59" t="s">
        <v>675</v>
      </c>
      <c r="F299" s="57">
        <v>117</v>
      </c>
      <c r="G299" s="59" t="s">
        <v>682</v>
      </c>
      <c r="H299" s="7">
        <v>600</v>
      </c>
      <c r="I299" s="47"/>
      <c r="J299" s="48"/>
      <c r="K299" s="48"/>
      <c r="M299" s="49"/>
      <c r="Q299" s="49"/>
    </row>
    <row r="300" spans="1:17" s="7" customFormat="1" ht="18.75" customHeight="1" x14ac:dyDescent="0.4">
      <c r="A300" s="44">
        <v>141170154</v>
      </c>
      <c r="B300" s="57" t="s">
        <v>683</v>
      </c>
      <c r="C300" s="58">
        <v>14117099005017</v>
      </c>
      <c r="D300" s="57" t="s">
        <v>5</v>
      </c>
      <c r="E300" s="59" t="s">
        <v>675</v>
      </c>
      <c r="F300" s="57">
        <v>117</v>
      </c>
      <c r="G300" s="59" t="s">
        <v>684</v>
      </c>
      <c r="H300" s="7">
        <v>450</v>
      </c>
      <c r="I300" s="47"/>
      <c r="J300" s="48"/>
      <c r="K300" s="48"/>
      <c r="M300" s="49"/>
      <c r="Q300" s="49"/>
    </row>
    <row r="301" spans="1:17" s="7" customFormat="1" ht="18.75" customHeight="1" x14ac:dyDescent="0.4">
      <c r="A301" s="44">
        <v>141170155</v>
      </c>
      <c r="B301" s="57" t="s">
        <v>685</v>
      </c>
      <c r="C301" s="58">
        <v>14117099002017</v>
      </c>
      <c r="D301" s="57" t="s">
        <v>5</v>
      </c>
      <c r="E301" s="59" t="s">
        <v>675</v>
      </c>
      <c r="F301" s="57">
        <v>117</v>
      </c>
      <c r="G301" s="59" t="s">
        <v>686</v>
      </c>
      <c r="H301" s="7">
        <v>650</v>
      </c>
      <c r="I301" s="47"/>
      <c r="J301" s="48"/>
      <c r="K301" s="48"/>
      <c r="M301" s="49"/>
      <c r="Q301" s="49"/>
    </row>
    <row r="302" spans="1:17" s="7" customFormat="1" ht="18.75" customHeight="1" x14ac:dyDescent="0.4">
      <c r="A302" s="50">
        <v>141170158</v>
      </c>
      <c r="B302" s="51" t="s">
        <v>687</v>
      </c>
      <c r="C302" s="52">
        <v>14117099006017</v>
      </c>
      <c r="D302" s="51" t="s">
        <v>5</v>
      </c>
      <c r="E302" s="53" t="s">
        <v>675</v>
      </c>
      <c r="F302" s="51">
        <v>117</v>
      </c>
      <c r="G302" s="53" t="s">
        <v>688</v>
      </c>
      <c r="H302" s="54">
        <v>600</v>
      </c>
      <c r="I302" s="55"/>
      <c r="J302" s="56">
        <f>SUMIF($E$8:$E$910,$E302,$H$8:$H$910)</f>
        <v>2750</v>
      </c>
      <c r="K302" s="56">
        <f>SUMIF($E$8:$E$910,$E302,$I$8:$I$910)</f>
        <v>0</v>
      </c>
      <c r="M302" s="49"/>
      <c r="Q302" s="49"/>
    </row>
    <row r="303" spans="1:17" s="7" customFormat="1" ht="18.75" customHeight="1" x14ac:dyDescent="0.4">
      <c r="A303" s="44">
        <v>141180101</v>
      </c>
      <c r="B303" s="57" t="s">
        <v>689</v>
      </c>
      <c r="C303" s="58">
        <v>14118017001017</v>
      </c>
      <c r="D303" s="57" t="s">
        <v>5</v>
      </c>
      <c r="E303" s="59" t="s">
        <v>690</v>
      </c>
      <c r="F303" s="57">
        <v>118</v>
      </c>
      <c r="G303" s="59" t="s">
        <v>691</v>
      </c>
      <c r="H303" s="7">
        <v>250</v>
      </c>
      <c r="I303" s="47"/>
      <c r="J303" s="48"/>
      <c r="K303" s="48"/>
      <c r="M303" s="49"/>
      <c r="Q303" s="49"/>
    </row>
    <row r="304" spans="1:17" s="7" customFormat="1" ht="18.75" customHeight="1" x14ac:dyDescent="0.4">
      <c r="A304" s="44">
        <v>141180102</v>
      </c>
      <c r="B304" s="57" t="s">
        <v>692</v>
      </c>
      <c r="C304" s="58">
        <v>14118017002017</v>
      </c>
      <c r="D304" s="57" t="s">
        <v>5</v>
      </c>
      <c r="E304" s="59" t="s">
        <v>690</v>
      </c>
      <c r="F304" s="57">
        <v>118</v>
      </c>
      <c r="G304" s="59" t="s">
        <v>693</v>
      </c>
      <c r="H304" s="7">
        <v>200</v>
      </c>
      <c r="I304" s="47"/>
      <c r="J304" s="48"/>
      <c r="K304" s="48"/>
      <c r="M304" s="49"/>
      <c r="Q304" s="49"/>
    </row>
    <row r="305" spans="1:17" s="7" customFormat="1" ht="18.75" customHeight="1" x14ac:dyDescent="0.4">
      <c r="A305" s="44">
        <v>141180106</v>
      </c>
      <c r="B305" s="57" t="s">
        <v>694</v>
      </c>
      <c r="C305" s="58">
        <v>14118017005017</v>
      </c>
      <c r="D305" s="57" t="s">
        <v>5</v>
      </c>
      <c r="E305" s="59" t="s">
        <v>690</v>
      </c>
      <c r="F305" s="57">
        <v>118</v>
      </c>
      <c r="G305" s="59" t="s">
        <v>695</v>
      </c>
      <c r="H305" s="7">
        <v>650</v>
      </c>
      <c r="I305" s="47"/>
      <c r="J305" s="48"/>
      <c r="K305" s="48"/>
      <c r="M305" s="49"/>
      <c r="Q305" s="49"/>
    </row>
    <row r="306" spans="1:17" s="7" customFormat="1" ht="18.75" customHeight="1" x14ac:dyDescent="0.4">
      <c r="A306" s="44">
        <v>141180150</v>
      </c>
      <c r="B306" s="57" t="s">
        <v>696</v>
      </c>
      <c r="C306" s="58">
        <v>14118099001017</v>
      </c>
      <c r="D306" s="57" t="s">
        <v>5</v>
      </c>
      <c r="E306" s="59" t="s">
        <v>690</v>
      </c>
      <c r="F306" s="57">
        <v>118</v>
      </c>
      <c r="G306" s="59" t="s">
        <v>697</v>
      </c>
      <c r="H306" s="7">
        <v>550</v>
      </c>
      <c r="I306" s="47"/>
      <c r="J306" s="48">
        <f>SUMIF($E$8:$E$910,$E306,$H$8:$H$910)</f>
        <v>1650</v>
      </c>
      <c r="K306" s="48">
        <f>SUMIF($E$8:$E$910,$E306,$I$8:$I$910)</f>
        <v>0</v>
      </c>
      <c r="M306" s="49"/>
      <c r="Q306" s="49"/>
    </row>
    <row r="307" spans="1:17" s="7" customFormat="1" ht="18.75" customHeight="1" x14ac:dyDescent="0.4">
      <c r="A307" s="80">
        <v>141310101</v>
      </c>
      <c r="B307" s="81" t="s">
        <v>698</v>
      </c>
      <c r="C307" s="82">
        <v>14131017001017</v>
      </c>
      <c r="D307" s="81" t="s">
        <v>5</v>
      </c>
      <c r="E307" s="75" t="s">
        <v>699</v>
      </c>
      <c r="F307" s="81">
        <v>131</v>
      </c>
      <c r="G307" s="75" t="s">
        <v>700</v>
      </c>
      <c r="H307" s="77">
        <v>500</v>
      </c>
      <c r="I307" s="78"/>
      <c r="J307" s="79"/>
      <c r="K307" s="79"/>
      <c r="M307" s="49"/>
      <c r="Q307" s="49"/>
    </row>
    <row r="308" spans="1:17" s="7" customFormat="1" ht="18.75" customHeight="1" x14ac:dyDescent="0.4">
      <c r="A308" s="44">
        <v>141310104</v>
      </c>
      <c r="B308" s="57" t="s">
        <v>701</v>
      </c>
      <c r="C308" s="58">
        <v>14131017002017</v>
      </c>
      <c r="D308" s="57" t="s">
        <v>5</v>
      </c>
      <c r="E308" s="59" t="s">
        <v>699</v>
      </c>
      <c r="F308" s="57">
        <v>131</v>
      </c>
      <c r="G308" s="59" t="s">
        <v>702</v>
      </c>
      <c r="H308" s="7">
        <v>400</v>
      </c>
      <c r="I308" s="47"/>
      <c r="J308" s="48"/>
      <c r="K308" s="48"/>
      <c r="M308" s="49"/>
      <c r="Q308" s="49"/>
    </row>
    <row r="309" spans="1:17" s="7" customFormat="1" ht="18.75" customHeight="1" x14ac:dyDescent="0.4">
      <c r="A309" s="44">
        <v>141310105</v>
      </c>
      <c r="B309" s="57" t="s">
        <v>703</v>
      </c>
      <c r="C309" s="58">
        <v>14131017003017</v>
      </c>
      <c r="D309" s="57" t="s">
        <v>5</v>
      </c>
      <c r="E309" s="59" t="s">
        <v>699</v>
      </c>
      <c r="F309" s="57">
        <v>131</v>
      </c>
      <c r="G309" s="59" t="s">
        <v>704</v>
      </c>
      <c r="H309" s="7">
        <v>650</v>
      </c>
      <c r="I309" s="47"/>
      <c r="J309" s="48"/>
      <c r="K309" s="48"/>
      <c r="M309" s="49"/>
      <c r="Q309" s="49"/>
    </row>
    <row r="310" spans="1:17" s="7" customFormat="1" ht="18.75" customHeight="1" x14ac:dyDescent="0.4">
      <c r="A310" s="44">
        <v>141310106</v>
      </c>
      <c r="B310" s="57" t="s">
        <v>705</v>
      </c>
      <c r="C310" s="58">
        <v>14131017004017</v>
      </c>
      <c r="D310" s="57" t="s">
        <v>5</v>
      </c>
      <c r="E310" s="59" t="s">
        <v>699</v>
      </c>
      <c r="F310" s="57">
        <v>131</v>
      </c>
      <c r="G310" s="59" t="s">
        <v>706</v>
      </c>
      <c r="H310" s="7">
        <v>200</v>
      </c>
      <c r="I310" s="47"/>
      <c r="J310" s="48"/>
      <c r="K310" s="48"/>
      <c r="M310" s="49"/>
      <c r="Q310" s="49"/>
    </row>
    <row r="311" spans="1:17" s="7" customFormat="1" ht="18.75" customHeight="1" x14ac:dyDescent="0.4">
      <c r="A311" s="50">
        <v>141310108</v>
      </c>
      <c r="B311" s="51" t="s">
        <v>707</v>
      </c>
      <c r="C311" s="52">
        <v>14131017006017</v>
      </c>
      <c r="D311" s="51" t="s">
        <v>5</v>
      </c>
      <c r="E311" s="53" t="s">
        <v>699</v>
      </c>
      <c r="F311" s="51">
        <v>131</v>
      </c>
      <c r="G311" s="53" t="s">
        <v>708</v>
      </c>
      <c r="H311" s="54">
        <v>150</v>
      </c>
      <c r="I311" s="55"/>
      <c r="J311" s="56">
        <f>SUMIF($E$8:$E$910,$E311,$H$8:$H$910)</f>
        <v>1900</v>
      </c>
      <c r="K311" s="56">
        <f>SUMIF($E$8:$E$910,$E311,$I$8:$I$910)</f>
        <v>0</v>
      </c>
      <c r="M311" s="49"/>
      <c r="Q311" s="49"/>
    </row>
    <row r="312" spans="1:17" s="7" customFormat="1" ht="18.75" customHeight="1" x14ac:dyDescent="0.4">
      <c r="A312" s="50">
        <v>141320101</v>
      </c>
      <c r="B312" s="51" t="s">
        <v>709</v>
      </c>
      <c r="C312" s="52">
        <v>14132017001017</v>
      </c>
      <c r="D312" s="51" t="s">
        <v>5</v>
      </c>
      <c r="E312" s="53" t="s">
        <v>710</v>
      </c>
      <c r="F312" s="51">
        <v>132</v>
      </c>
      <c r="G312" s="53" t="s">
        <v>711</v>
      </c>
      <c r="H312" s="54">
        <v>650</v>
      </c>
      <c r="I312" s="55"/>
      <c r="J312" s="56"/>
      <c r="K312" s="56"/>
      <c r="M312" s="49"/>
      <c r="Q312" s="49"/>
    </row>
    <row r="313" spans="1:17" s="7" customFormat="1" ht="18.75" customHeight="1" x14ac:dyDescent="0.4">
      <c r="A313" s="44">
        <v>141320102</v>
      </c>
      <c r="B313" s="57" t="s">
        <v>712</v>
      </c>
      <c r="C313" s="58">
        <v>14132017002017</v>
      </c>
      <c r="D313" s="57" t="s">
        <v>5</v>
      </c>
      <c r="E313" s="59" t="s">
        <v>710</v>
      </c>
      <c r="F313" s="57">
        <v>132</v>
      </c>
      <c r="G313" s="59" t="s">
        <v>713</v>
      </c>
      <c r="H313" s="7">
        <v>350</v>
      </c>
      <c r="I313" s="47"/>
      <c r="J313" s="48"/>
      <c r="K313" s="48"/>
      <c r="M313" s="49"/>
      <c r="Q313" s="49"/>
    </row>
    <row r="314" spans="1:17" s="7" customFormat="1" ht="18.75" customHeight="1" x14ac:dyDescent="0.4">
      <c r="A314" s="44">
        <v>141320104</v>
      </c>
      <c r="B314" s="57" t="s">
        <v>714</v>
      </c>
      <c r="C314" s="58">
        <v>14132017003017</v>
      </c>
      <c r="D314" s="57" t="s">
        <v>5</v>
      </c>
      <c r="E314" s="59" t="s">
        <v>710</v>
      </c>
      <c r="F314" s="57">
        <v>132</v>
      </c>
      <c r="G314" s="59" t="s">
        <v>715</v>
      </c>
      <c r="H314" s="7">
        <v>500</v>
      </c>
      <c r="I314" s="47"/>
      <c r="J314" s="48"/>
      <c r="K314" s="48"/>
      <c r="M314" s="49"/>
      <c r="Q314" s="49"/>
    </row>
    <row r="315" spans="1:17" s="7" customFormat="1" ht="18.75" customHeight="1" x14ac:dyDescent="0.4">
      <c r="A315" s="44">
        <v>141320106</v>
      </c>
      <c r="B315" s="57" t="s">
        <v>716</v>
      </c>
      <c r="C315" s="58">
        <v>14132017004017</v>
      </c>
      <c r="D315" s="57" t="s">
        <v>5</v>
      </c>
      <c r="E315" s="59" t="s">
        <v>710</v>
      </c>
      <c r="F315" s="57">
        <v>132</v>
      </c>
      <c r="G315" s="59" t="s">
        <v>717</v>
      </c>
      <c r="H315" s="7">
        <v>500</v>
      </c>
      <c r="I315" s="47"/>
      <c r="J315" s="48">
        <f>SUMIF($E$8:$E$910,$E315,$H$8:$H$910)</f>
        <v>2000</v>
      </c>
      <c r="K315" s="48">
        <f>SUMIF($E$8:$E$910,$E315,$I$8:$I$910)</f>
        <v>0</v>
      </c>
      <c r="M315" s="49"/>
      <c r="Q315" s="49"/>
    </row>
    <row r="316" spans="1:17" s="7" customFormat="1" ht="18.75" customHeight="1" x14ac:dyDescent="0.4">
      <c r="A316" s="80">
        <v>141330104</v>
      </c>
      <c r="B316" s="81" t="s">
        <v>718</v>
      </c>
      <c r="C316" s="82">
        <v>14133017002017</v>
      </c>
      <c r="D316" s="81" t="s">
        <v>5</v>
      </c>
      <c r="E316" s="75" t="s">
        <v>719</v>
      </c>
      <c r="F316" s="81">
        <v>133</v>
      </c>
      <c r="G316" s="75" t="s">
        <v>720</v>
      </c>
      <c r="H316" s="77">
        <v>400</v>
      </c>
      <c r="I316" s="78"/>
      <c r="J316" s="79"/>
      <c r="K316" s="79"/>
      <c r="M316" s="49"/>
      <c r="Q316" s="49"/>
    </row>
    <row r="317" spans="1:17" s="7" customFormat="1" ht="18.75" customHeight="1" x14ac:dyDescent="0.4">
      <c r="A317" s="44">
        <v>141330107</v>
      </c>
      <c r="B317" s="57" t="s">
        <v>721</v>
      </c>
      <c r="C317" s="58">
        <v>14133017003017</v>
      </c>
      <c r="D317" s="57" t="s">
        <v>5</v>
      </c>
      <c r="E317" s="59" t="s">
        <v>719</v>
      </c>
      <c r="F317" s="57">
        <v>133</v>
      </c>
      <c r="G317" s="59" t="s">
        <v>722</v>
      </c>
      <c r="H317" s="7">
        <v>400</v>
      </c>
      <c r="I317" s="47"/>
      <c r="J317" s="48"/>
      <c r="K317" s="48"/>
      <c r="M317" s="49"/>
      <c r="Q317" s="49"/>
    </row>
    <row r="318" spans="1:17" s="7" customFormat="1" ht="18.75" customHeight="1" x14ac:dyDescent="0.4">
      <c r="A318" s="50">
        <v>141330108</v>
      </c>
      <c r="B318" s="51" t="s">
        <v>723</v>
      </c>
      <c r="C318" s="52">
        <v>14133017004017</v>
      </c>
      <c r="D318" s="51" t="s">
        <v>5</v>
      </c>
      <c r="E318" s="53" t="s">
        <v>719</v>
      </c>
      <c r="F318" s="51">
        <v>133</v>
      </c>
      <c r="G318" s="53" t="s">
        <v>724</v>
      </c>
      <c r="H318" s="54">
        <v>200</v>
      </c>
      <c r="I318" s="55"/>
      <c r="J318" s="56">
        <f>SUMIF($E$8:$E$910,$E318,$H$8:$H$910)</f>
        <v>1000</v>
      </c>
      <c r="K318" s="56">
        <f>SUMIF($E$8:$E$910,$E318,$I$8:$I$910)</f>
        <v>0</v>
      </c>
      <c r="M318" s="49"/>
      <c r="Q318" s="49"/>
    </row>
    <row r="319" spans="1:17" s="7" customFormat="1" ht="18.75" customHeight="1" x14ac:dyDescent="0.4">
      <c r="A319" s="44">
        <v>141340102</v>
      </c>
      <c r="B319" s="57" t="s">
        <v>725</v>
      </c>
      <c r="C319" s="58">
        <v>14134017002017</v>
      </c>
      <c r="D319" s="57" t="s">
        <v>5</v>
      </c>
      <c r="E319" s="59" t="s">
        <v>726</v>
      </c>
      <c r="F319" s="57">
        <v>134</v>
      </c>
      <c r="G319" s="59" t="s">
        <v>727</v>
      </c>
      <c r="H319" s="7">
        <v>800</v>
      </c>
      <c r="I319" s="47"/>
      <c r="J319" s="48"/>
      <c r="K319" s="48"/>
      <c r="M319" s="49"/>
      <c r="Q319" s="49"/>
    </row>
    <row r="320" spans="1:17" s="7" customFormat="1" ht="18.75" customHeight="1" x14ac:dyDescent="0.4">
      <c r="A320" s="44">
        <v>141340109</v>
      </c>
      <c r="B320" s="57" t="s">
        <v>728</v>
      </c>
      <c r="C320" s="58">
        <v>14134017006017</v>
      </c>
      <c r="D320" s="57" t="s">
        <v>5</v>
      </c>
      <c r="E320" s="59" t="s">
        <v>726</v>
      </c>
      <c r="F320" s="57">
        <v>134</v>
      </c>
      <c r="G320" s="59" t="s">
        <v>729</v>
      </c>
      <c r="H320" s="7">
        <v>700</v>
      </c>
      <c r="I320" s="47"/>
      <c r="J320" s="48">
        <f>SUMIF($E$8:$E$910,$E320,$H$8:$H$910)</f>
        <v>1500</v>
      </c>
      <c r="K320" s="48">
        <f>SUMIF($E$8:$E$910,$E320,$I$8:$I$910)</f>
        <v>0</v>
      </c>
      <c r="M320" s="49"/>
      <c r="Q320" s="49"/>
    </row>
    <row r="321" spans="1:17" s="7" customFormat="1" ht="18.75" customHeight="1" x14ac:dyDescent="0.4">
      <c r="A321" s="80">
        <v>141350101</v>
      </c>
      <c r="B321" s="81" t="s">
        <v>730</v>
      </c>
      <c r="C321" s="82">
        <v>14135017001017</v>
      </c>
      <c r="D321" s="81" t="s">
        <v>5</v>
      </c>
      <c r="E321" s="75" t="s">
        <v>731</v>
      </c>
      <c r="F321" s="81">
        <v>135</v>
      </c>
      <c r="G321" s="75" t="s">
        <v>732</v>
      </c>
      <c r="H321" s="77">
        <v>300</v>
      </c>
      <c r="I321" s="78"/>
      <c r="J321" s="79"/>
      <c r="K321" s="79"/>
      <c r="M321" s="49"/>
      <c r="Q321" s="49"/>
    </row>
    <row r="322" spans="1:17" s="7" customFormat="1" ht="18.75" customHeight="1" x14ac:dyDescent="0.4">
      <c r="A322" s="44">
        <v>141350102</v>
      </c>
      <c r="B322" s="57" t="s">
        <v>733</v>
      </c>
      <c r="C322" s="58">
        <v>14135017002017</v>
      </c>
      <c r="D322" s="57" t="s">
        <v>5</v>
      </c>
      <c r="E322" s="59" t="s">
        <v>731</v>
      </c>
      <c r="F322" s="57">
        <v>135</v>
      </c>
      <c r="G322" s="59" t="s">
        <v>734</v>
      </c>
      <c r="H322" s="7">
        <v>300</v>
      </c>
      <c r="I322" s="47"/>
      <c r="J322" s="48"/>
      <c r="K322" s="48"/>
      <c r="M322" s="49"/>
      <c r="Q322" s="49"/>
    </row>
    <row r="323" spans="1:17" s="7" customFormat="1" ht="18.75" customHeight="1" x14ac:dyDescent="0.4">
      <c r="A323" s="44">
        <v>141350104</v>
      </c>
      <c r="B323" s="57" t="s">
        <v>735</v>
      </c>
      <c r="C323" s="58">
        <v>14135017003017</v>
      </c>
      <c r="D323" s="57" t="s">
        <v>5</v>
      </c>
      <c r="E323" s="59" t="s">
        <v>731</v>
      </c>
      <c r="F323" s="57">
        <v>135</v>
      </c>
      <c r="G323" s="59" t="s">
        <v>736</v>
      </c>
      <c r="H323" s="7">
        <v>150</v>
      </c>
      <c r="I323" s="47"/>
      <c r="J323" s="48"/>
      <c r="K323" s="48"/>
      <c r="M323" s="49"/>
      <c r="Q323" s="49"/>
    </row>
    <row r="324" spans="1:17" s="7" customFormat="1" ht="18.75" customHeight="1" x14ac:dyDescent="0.4">
      <c r="A324" s="50">
        <v>141350106</v>
      </c>
      <c r="B324" s="51" t="s">
        <v>737</v>
      </c>
      <c r="C324" s="52">
        <v>14135017005017</v>
      </c>
      <c r="D324" s="51" t="s">
        <v>5</v>
      </c>
      <c r="E324" s="53" t="s">
        <v>731</v>
      </c>
      <c r="F324" s="51">
        <v>135</v>
      </c>
      <c r="G324" s="53" t="s">
        <v>738</v>
      </c>
      <c r="H324" s="54">
        <v>350</v>
      </c>
      <c r="I324" s="55"/>
      <c r="J324" s="56">
        <f>SUMIF($E$8:$E$910,$E324,$H$8:$H$910)</f>
        <v>1100</v>
      </c>
      <c r="K324" s="56">
        <f>SUMIF($E$8:$E$910,$E324,$I$8:$I$910)</f>
        <v>0</v>
      </c>
      <c r="M324" s="49"/>
      <c r="Q324" s="49"/>
    </row>
    <row r="325" spans="1:17" s="7" customFormat="1" ht="18.75" customHeight="1" x14ac:dyDescent="0.4">
      <c r="A325" s="44">
        <v>141360101</v>
      </c>
      <c r="B325" s="57" t="s">
        <v>739</v>
      </c>
      <c r="C325" s="58">
        <v>14136017001017</v>
      </c>
      <c r="D325" s="57" t="s">
        <v>5</v>
      </c>
      <c r="E325" s="59" t="s">
        <v>740</v>
      </c>
      <c r="F325" s="57">
        <v>136</v>
      </c>
      <c r="G325" s="59" t="s">
        <v>741</v>
      </c>
      <c r="H325" s="7">
        <v>300</v>
      </c>
      <c r="I325" s="47"/>
      <c r="J325" s="48"/>
      <c r="K325" s="48"/>
      <c r="M325" s="49"/>
      <c r="Q325" s="49"/>
    </row>
    <row r="326" spans="1:17" s="7" customFormat="1" ht="18.75" customHeight="1" x14ac:dyDescent="0.4">
      <c r="A326" s="44">
        <v>141360102</v>
      </c>
      <c r="B326" s="57" t="s">
        <v>742</v>
      </c>
      <c r="C326" s="58">
        <v>14136017002017</v>
      </c>
      <c r="D326" s="57" t="s">
        <v>5</v>
      </c>
      <c r="E326" s="59" t="s">
        <v>740</v>
      </c>
      <c r="F326" s="57">
        <v>136</v>
      </c>
      <c r="G326" s="59" t="s">
        <v>743</v>
      </c>
      <c r="H326" s="7">
        <v>600</v>
      </c>
      <c r="I326" s="47"/>
      <c r="J326" s="48"/>
      <c r="K326" s="48"/>
      <c r="M326" s="49"/>
      <c r="Q326" s="49"/>
    </row>
    <row r="327" spans="1:17" s="7" customFormat="1" ht="18.75" customHeight="1" x14ac:dyDescent="0.4">
      <c r="A327" s="44">
        <v>141360103</v>
      </c>
      <c r="B327" s="57" t="s">
        <v>744</v>
      </c>
      <c r="C327" s="58">
        <v>14136017003017</v>
      </c>
      <c r="D327" s="57" t="s">
        <v>5</v>
      </c>
      <c r="E327" s="59" t="s">
        <v>740</v>
      </c>
      <c r="F327" s="57">
        <v>136</v>
      </c>
      <c r="G327" s="59" t="s">
        <v>745</v>
      </c>
      <c r="H327" s="7">
        <v>400</v>
      </c>
      <c r="I327" s="47"/>
      <c r="J327" s="48"/>
      <c r="K327" s="48"/>
      <c r="M327" s="49"/>
      <c r="Q327" s="49"/>
    </row>
    <row r="328" spans="1:17" s="7" customFormat="1" ht="18.75" customHeight="1" x14ac:dyDescent="0.4">
      <c r="A328" s="44">
        <v>141360104</v>
      </c>
      <c r="B328" s="57" t="s">
        <v>746</v>
      </c>
      <c r="C328" s="58">
        <v>14136017004017</v>
      </c>
      <c r="D328" s="57" t="s">
        <v>5</v>
      </c>
      <c r="E328" s="59" t="s">
        <v>740</v>
      </c>
      <c r="F328" s="57">
        <v>136</v>
      </c>
      <c r="G328" s="59" t="s">
        <v>747</v>
      </c>
      <c r="H328" s="7">
        <v>250</v>
      </c>
      <c r="I328" s="47"/>
      <c r="J328" s="48"/>
      <c r="K328" s="48"/>
      <c r="M328" s="49"/>
      <c r="Q328" s="49"/>
    </row>
    <row r="329" spans="1:17" s="7" customFormat="1" ht="18.75" customHeight="1" x14ac:dyDescent="0.4">
      <c r="A329" s="44">
        <v>141360105</v>
      </c>
      <c r="B329" s="57" t="s">
        <v>748</v>
      </c>
      <c r="C329" s="58">
        <v>14136017005017</v>
      </c>
      <c r="D329" s="57" t="s">
        <v>5</v>
      </c>
      <c r="E329" s="59" t="s">
        <v>740</v>
      </c>
      <c r="F329" s="57">
        <v>136</v>
      </c>
      <c r="G329" s="59" t="s">
        <v>749</v>
      </c>
      <c r="H329" s="7" t="s">
        <v>55</v>
      </c>
      <c r="I329" s="47"/>
      <c r="J329" s="48"/>
      <c r="K329" s="48"/>
      <c r="M329" s="49"/>
      <c r="Q329" s="49"/>
    </row>
    <row r="330" spans="1:17" s="7" customFormat="1" ht="18.75" customHeight="1" x14ac:dyDescent="0.4">
      <c r="A330" s="50">
        <v>141360106</v>
      </c>
      <c r="B330" s="51" t="s">
        <v>750</v>
      </c>
      <c r="C330" s="52">
        <v>14136017006017</v>
      </c>
      <c r="D330" s="51" t="s">
        <v>5</v>
      </c>
      <c r="E330" s="53" t="s">
        <v>740</v>
      </c>
      <c r="F330" s="51">
        <v>136</v>
      </c>
      <c r="G330" s="53" t="s">
        <v>751</v>
      </c>
      <c r="H330" s="54">
        <v>200</v>
      </c>
      <c r="I330" s="55"/>
      <c r="J330" s="56">
        <f>SUMIF($E$8:$E$910,$E330,$H$8:$H$910)</f>
        <v>1750</v>
      </c>
      <c r="K330" s="56">
        <f>SUMIF($E$8:$E$910,$E330,$I$8:$I$910)</f>
        <v>0</v>
      </c>
      <c r="M330" s="49"/>
      <c r="Q330" s="49"/>
    </row>
    <row r="331" spans="1:17" s="7" customFormat="1" ht="18.75" customHeight="1" x14ac:dyDescent="0.4">
      <c r="A331" s="44">
        <v>141370101</v>
      </c>
      <c r="B331" s="57" t="s">
        <v>752</v>
      </c>
      <c r="C331" s="58">
        <v>14137017001017</v>
      </c>
      <c r="D331" s="57" t="s">
        <v>5</v>
      </c>
      <c r="E331" s="59" t="s">
        <v>753</v>
      </c>
      <c r="F331" s="57">
        <v>137</v>
      </c>
      <c r="G331" s="59" t="s">
        <v>754</v>
      </c>
      <c r="H331" s="7">
        <v>150</v>
      </c>
      <c r="I331" s="47"/>
      <c r="J331" s="48"/>
      <c r="K331" s="48"/>
      <c r="M331" s="49"/>
      <c r="Q331" s="49"/>
    </row>
    <row r="332" spans="1:17" s="7" customFormat="1" ht="18.75" customHeight="1" x14ac:dyDescent="0.4">
      <c r="A332" s="44">
        <v>141370102</v>
      </c>
      <c r="B332" s="57" t="s">
        <v>755</v>
      </c>
      <c r="C332" s="58">
        <v>14137017002017</v>
      </c>
      <c r="D332" s="57" t="s">
        <v>5</v>
      </c>
      <c r="E332" s="59" t="s">
        <v>753</v>
      </c>
      <c r="F332" s="57">
        <v>137</v>
      </c>
      <c r="G332" s="59" t="s">
        <v>756</v>
      </c>
      <c r="H332" s="7">
        <v>150</v>
      </c>
      <c r="I332" s="47"/>
      <c r="J332" s="48"/>
      <c r="K332" s="48"/>
      <c r="M332" s="49"/>
      <c r="Q332" s="49"/>
    </row>
    <row r="333" spans="1:17" s="7" customFormat="1" ht="18.75" customHeight="1" x14ac:dyDescent="0.4">
      <c r="A333" s="44">
        <v>141370103</v>
      </c>
      <c r="B333" s="57" t="s">
        <v>757</v>
      </c>
      <c r="C333" s="58">
        <v>14137017003017</v>
      </c>
      <c r="D333" s="57" t="s">
        <v>5</v>
      </c>
      <c r="E333" s="59" t="s">
        <v>753</v>
      </c>
      <c r="F333" s="57">
        <v>137</v>
      </c>
      <c r="G333" s="59" t="s">
        <v>758</v>
      </c>
      <c r="H333" s="7">
        <v>150</v>
      </c>
      <c r="I333" s="47"/>
      <c r="J333" s="48"/>
      <c r="K333" s="48"/>
      <c r="M333" s="49"/>
      <c r="Q333" s="49"/>
    </row>
    <row r="334" spans="1:17" s="7" customFormat="1" ht="18.75" customHeight="1" x14ac:dyDescent="0.4">
      <c r="A334" s="44">
        <v>141370104</v>
      </c>
      <c r="B334" s="57" t="s">
        <v>759</v>
      </c>
      <c r="C334" s="58">
        <v>14137017004017</v>
      </c>
      <c r="D334" s="57" t="s">
        <v>5</v>
      </c>
      <c r="E334" s="59" t="s">
        <v>753</v>
      </c>
      <c r="F334" s="57">
        <v>137</v>
      </c>
      <c r="G334" s="59" t="s">
        <v>760</v>
      </c>
      <c r="H334" s="7">
        <v>100</v>
      </c>
      <c r="I334" s="47"/>
      <c r="J334" s="48"/>
      <c r="K334" s="48"/>
      <c r="M334" s="49"/>
      <c r="Q334" s="49"/>
    </row>
    <row r="335" spans="1:17" s="7" customFormat="1" ht="18.75" customHeight="1" x14ac:dyDescent="0.4">
      <c r="A335" s="44">
        <v>141370105</v>
      </c>
      <c r="B335" s="57" t="s">
        <v>761</v>
      </c>
      <c r="C335" s="58">
        <v>14137017005017</v>
      </c>
      <c r="D335" s="57" t="s">
        <v>5</v>
      </c>
      <c r="E335" s="59" t="s">
        <v>753</v>
      </c>
      <c r="F335" s="57">
        <v>137</v>
      </c>
      <c r="G335" s="59" t="s">
        <v>762</v>
      </c>
      <c r="H335" s="7">
        <v>300</v>
      </c>
      <c r="I335" s="47"/>
      <c r="J335" s="48">
        <f>SUMIF($E$8:$E$910,$E335,$H$8:$H$910)</f>
        <v>850</v>
      </c>
      <c r="K335" s="48">
        <f>SUMIF($E$8:$E$910,$E335,$I$8:$I$910)</f>
        <v>0</v>
      </c>
      <c r="M335" s="49"/>
      <c r="Q335" s="49"/>
    </row>
    <row r="336" spans="1:17" s="7" customFormat="1" ht="18.75" customHeight="1" x14ac:dyDescent="0.4">
      <c r="A336" s="80">
        <v>141510101</v>
      </c>
      <c r="B336" s="81" t="s">
        <v>763</v>
      </c>
      <c r="C336" s="82">
        <v>14151017001017</v>
      </c>
      <c r="D336" s="81" t="s">
        <v>5</v>
      </c>
      <c r="E336" s="75" t="s">
        <v>764</v>
      </c>
      <c r="F336" s="81">
        <v>151</v>
      </c>
      <c r="G336" s="75" t="s">
        <v>765</v>
      </c>
      <c r="H336" s="77">
        <v>250</v>
      </c>
      <c r="I336" s="78"/>
      <c r="J336" s="79"/>
      <c r="K336" s="79"/>
      <c r="M336" s="49"/>
      <c r="Q336" s="49"/>
    </row>
    <row r="337" spans="1:17" s="7" customFormat="1" ht="18.75" customHeight="1" x14ac:dyDescent="0.4">
      <c r="A337" s="44">
        <v>141510102</v>
      </c>
      <c r="B337" s="57" t="s">
        <v>766</v>
      </c>
      <c r="C337" s="58">
        <v>14151017002017</v>
      </c>
      <c r="D337" s="57" t="s">
        <v>5</v>
      </c>
      <c r="E337" s="59" t="s">
        <v>764</v>
      </c>
      <c r="F337" s="57">
        <v>151</v>
      </c>
      <c r="G337" s="59" t="s">
        <v>767</v>
      </c>
      <c r="H337" s="7">
        <v>450</v>
      </c>
      <c r="I337" s="47"/>
      <c r="J337" s="48"/>
      <c r="K337" s="48"/>
      <c r="M337" s="49"/>
      <c r="Q337" s="49"/>
    </row>
    <row r="338" spans="1:17" s="7" customFormat="1" ht="18.75" customHeight="1" x14ac:dyDescent="0.4">
      <c r="A338" s="44">
        <v>141510150</v>
      </c>
      <c r="B338" s="57" t="s">
        <v>768</v>
      </c>
      <c r="C338" s="58">
        <v>14151017003017</v>
      </c>
      <c r="D338" s="57" t="s">
        <v>5</v>
      </c>
      <c r="E338" s="59" t="s">
        <v>764</v>
      </c>
      <c r="F338" s="57">
        <v>151</v>
      </c>
      <c r="G338" s="59" t="s">
        <v>769</v>
      </c>
      <c r="H338" s="7">
        <v>350</v>
      </c>
      <c r="I338" s="47"/>
      <c r="J338" s="48"/>
      <c r="K338" s="48"/>
      <c r="M338" s="49"/>
      <c r="Q338" s="49"/>
    </row>
    <row r="339" spans="1:17" s="7" customFormat="1" ht="18.75" customHeight="1" x14ac:dyDescent="0.4">
      <c r="A339" s="44">
        <v>141510151</v>
      </c>
      <c r="B339" s="57" t="s">
        <v>770</v>
      </c>
      <c r="C339" s="58">
        <v>14151099001017</v>
      </c>
      <c r="D339" s="57" t="s">
        <v>5</v>
      </c>
      <c r="E339" s="59" t="s">
        <v>764</v>
      </c>
      <c r="F339" s="57">
        <v>151</v>
      </c>
      <c r="G339" s="59" t="s">
        <v>771</v>
      </c>
      <c r="H339" s="7">
        <v>50</v>
      </c>
      <c r="I339" s="47"/>
      <c r="J339" s="48"/>
      <c r="K339" s="48"/>
      <c r="M339" s="49"/>
      <c r="Q339" s="49"/>
    </row>
    <row r="340" spans="1:17" s="7" customFormat="1" ht="18.75" customHeight="1" x14ac:dyDescent="0.4">
      <c r="A340" s="50">
        <v>141510153</v>
      </c>
      <c r="B340" s="51" t="s">
        <v>772</v>
      </c>
      <c r="C340" s="52">
        <v>14151099004017</v>
      </c>
      <c r="D340" s="51" t="s">
        <v>5</v>
      </c>
      <c r="E340" s="53" t="s">
        <v>764</v>
      </c>
      <c r="F340" s="51">
        <v>151</v>
      </c>
      <c r="G340" s="53" t="s">
        <v>773</v>
      </c>
      <c r="H340" s="54">
        <v>50</v>
      </c>
      <c r="I340" s="55"/>
      <c r="J340" s="56">
        <f>SUMIF($E$8:$E$910,$E340,$H$8:$H$910)</f>
        <v>1150</v>
      </c>
      <c r="K340" s="56">
        <f>SUMIF($E$8:$E$910,$E340,$I$8:$I$910)</f>
        <v>0</v>
      </c>
      <c r="M340" s="49"/>
      <c r="Q340" s="49"/>
    </row>
    <row r="341" spans="1:17" s="7" customFormat="1" ht="18.75" customHeight="1" x14ac:dyDescent="0.4">
      <c r="A341" s="44">
        <v>141520101</v>
      </c>
      <c r="B341" s="57" t="s">
        <v>774</v>
      </c>
      <c r="C341" s="58">
        <v>14152017001017</v>
      </c>
      <c r="D341" s="57" t="s">
        <v>5</v>
      </c>
      <c r="E341" s="59" t="s">
        <v>775</v>
      </c>
      <c r="F341" s="57">
        <v>152</v>
      </c>
      <c r="G341" s="59" t="s">
        <v>776</v>
      </c>
      <c r="H341" s="7">
        <v>250</v>
      </c>
      <c r="I341" s="47"/>
      <c r="J341" s="48"/>
      <c r="K341" s="48"/>
      <c r="M341" s="49"/>
      <c r="Q341" s="49"/>
    </row>
    <row r="342" spans="1:17" s="7" customFormat="1" ht="18.75" customHeight="1" x14ac:dyDescent="0.4">
      <c r="A342" s="50">
        <v>141520102</v>
      </c>
      <c r="B342" s="51" t="s">
        <v>777</v>
      </c>
      <c r="C342" s="52">
        <v>14152017002017</v>
      </c>
      <c r="D342" s="51" t="s">
        <v>5</v>
      </c>
      <c r="E342" s="53" t="s">
        <v>775</v>
      </c>
      <c r="F342" s="51">
        <v>152</v>
      </c>
      <c r="G342" s="53" t="s">
        <v>778</v>
      </c>
      <c r="H342" s="54">
        <v>350</v>
      </c>
      <c r="I342" s="55"/>
      <c r="J342" s="56"/>
      <c r="K342" s="56"/>
      <c r="M342" s="49"/>
      <c r="Q342" s="49"/>
    </row>
    <row r="343" spans="1:17" s="7" customFormat="1" ht="18.75" customHeight="1" x14ac:dyDescent="0.4">
      <c r="A343" s="44">
        <v>141520103</v>
      </c>
      <c r="B343" s="57" t="s">
        <v>779</v>
      </c>
      <c r="C343" s="58">
        <v>14152017003017</v>
      </c>
      <c r="D343" s="57" t="s">
        <v>5</v>
      </c>
      <c r="E343" s="59" t="s">
        <v>775</v>
      </c>
      <c r="F343" s="57">
        <v>152</v>
      </c>
      <c r="G343" s="59" t="s">
        <v>780</v>
      </c>
      <c r="H343" s="7">
        <v>350</v>
      </c>
      <c r="I343" s="47"/>
      <c r="J343" s="48"/>
      <c r="K343" s="48"/>
      <c r="M343" s="49"/>
      <c r="Q343" s="49"/>
    </row>
    <row r="344" spans="1:17" s="7" customFormat="1" ht="18.75" customHeight="1" x14ac:dyDescent="0.4">
      <c r="A344" s="44">
        <v>141520104</v>
      </c>
      <c r="B344" s="57" t="s">
        <v>781</v>
      </c>
      <c r="C344" s="58">
        <v>14152017004017</v>
      </c>
      <c r="D344" s="57" t="s">
        <v>5</v>
      </c>
      <c r="E344" s="59" t="s">
        <v>775</v>
      </c>
      <c r="F344" s="57">
        <v>152</v>
      </c>
      <c r="G344" s="59" t="s">
        <v>782</v>
      </c>
      <c r="H344" s="7">
        <v>300</v>
      </c>
      <c r="I344" s="47"/>
      <c r="J344" s="48"/>
      <c r="K344" s="48"/>
      <c r="M344" s="49"/>
      <c r="Q344" s="49"/>
    </row>
    <row r="345" spans="1:17" s="7" customFormat="1" ht="18.75" customHeight="1" x14ac:dyDescent="0.4">
      <c r="A345" s="44">
        <v>141520106</v>
      </c>
      <c r="B345" s="57" t="s">
        <v>783</v>
      </c>
      <c r="C345" s="58">
        <v>14152017006017</v>
      </c>
      <c r="D345" s="57" t="s">
        <v>5</v>
      </c>
      <c r="E345" s="59" t="s">
        <v>775</v>
      </c>
      <c r="F345" s="57">
        <v>152</v>
      </c>
      <c r="G345" s="59" t="s">
        <v>784</v>
      </c>
      <c r="H345" s="7">
        <v>200</v>
      </c>
      <c r="I345" s="47"/>
      <c r="J345" s="48"/>
      <c r="K345" s="48"/>
      <c r="M345" s="49"/>
      <c r="Q345" s="49"/>
    </row>
    <row r="346" spans="1:17" s="7" customFormat="1" ht="18.75" customHeight="1" x14ac:dyDescent="0.4">
      <c r="A346" s="44">
        <v>141520107</v>
      </c>
      <c r="B346" s="57" t="s">
        <v>785</v>
      </c>
      <c r="C346" s="58">
        <v>14152017007017</v>
      </c>
      <c r="D346" s="57" t="s">
        <v>5</v>
      </c>
      <c r="E346" s="59" t="s">
        <v>775</v>
      </c>
      <c r="F346" s="57">
        <v>152</v>
      </c>
      <c r="G346" s="59" t="s">
        <v>786</v>
      </c>
      <c r="H346" s="7">
        <v>300</v>
      </c>
      <c r="I346" s="47"/>
      <c r="J346" s="48"/>
      <c r="K346" s="48"/>
      <c r="M346" s="49"/>
      <c r="Q346" s="49"/>
    </row>
    <row r="347" spans="1:17" s="7" customFormat="1" ht="18.75" customHeight="1" x14ac:dyDescent="0.4">
      <c r="A347" s="44">
        <v>141520108</v>
      </c>
      <c r="B347" s="57" t="s">
        <v>787</v>
      </c>
      <c r="C347" s="58">
        <v>14152017008017</v>
      </c>
      <c r="D347" s="57" t="s">
        <v>5</v>
      </c>
      <c r="E347" s="59" t="s">
        <v>775</v>
      </c>
      <c r="F347" s="57">
        <v>152</v>
      </c>
      <c r="G347" s="59" t="s">
        <v>788</v>
      </c>
      <c r="H347" s="7">
        <v>350</v>
      </c>
      <c r="I347" s="47"/>
      <c r="J347" s="48"/>
      <c r="K347" s="48"/>
      <c r="M347" s="49"/>
      <c r="Q347" s="49"/>
    </row>
    <row r="348" spans="1:17" s="7" customFormat="1" ht="18.75" customHeight="1" x14ac:dyDescent="0.4">
      <c r="A348" s="44">
        <v>141520109</v>
      </c>
      <c r="B348" s="57" t="s">
        <v>789</v>
      </c>
      <c r="C348" s="58">
        <v>14152017009017</v>
      </c>
      <c r="D348" s="57" t="s">
        <v>5</v>
      </c>
      <c r="E348" s="59" t="s">
        <v>775</v>
      </c>
      <c r="F348" s="57">
        <v>152</v>
      </c>
      <c r="G348" s="59" t="s">
        <v>790</v>
      </c>
      <c r="H348" s="7">
        <v>450</v>
      </c>
      <c r="I348" s="47"/>
      <c r="J348" s="48"/>
      <c r="K348" s="48"/>
      <c r="M348" s="49"/>
      <c r="Q348" s="49"/>
    </row>
    <row r="349" spans="1:17" s="7" customFormat="1" ht="18.75" customHeight="1" x14ac:dyDescent="0.4">
      <c r="A349" s="50">
        <v>141520150</v>
      </c>
      <c r="B349" s="51" t="s">
        <v>791</v>
      </c>
      <c r="C349" s="52">
        <v>14152099001017</v>
      </c>
      <c r="D349" s="51" t="s">
        <v>5</v>
      </c>
      <c r="E349" s="53" t="s">
        <v>775</v>
      </c>
      <c r="F349" s="51">
        <v>152</v>
      </c>
      <c r="G349" s="53" t="s">
        <v>792</v>
      </c>
      <c r="H349" s="54">
        <v>550</v>
      </c>
      <c r="I349" s="55"/>
      <c r="J349" s="56">
        <f>SUMIF($E$8:$E$910,$E349,$H$8:$H$910)</f>
        <v>3100</v>
      </c>
      <c r="K349" s="56">
        <f>SUMIF($E$8:$E$910,$E349,$I$8:$I$910)</f>
        <v>0</v>
      </c>
      <c r="M349" s="49"/>
      <c r="Q349" s="49"/>
    </row>
    <row r="350" spans="1:17" s="7" customFormat="1" ht="18.75" customHeight="1" x14ac:dyDescent="0.4">
      <c r="A350" s="44">
        <v>141530101</v>
      </c>
      <c r="B350" s="57" t="s">
        <v>793</v>
      </c>
      <c r="C350" s="58">
        <v>14153017001017</v>
      </c>
      <c r="D350" s="57" t="s">
        <v>5</v>
      </c>
      <c r="E350" s="59" t="s">
        <v>794</v>
      </c>
      <c r="F350" s="57">
        <v>153</v>
      </c>
      <c r="G350" s="59" t="s">
        <v>795</v>
      </c>
      <c r="H350" s="7">
        <v>550</v>
      </c>
      <c r="I350" s="47"/>
      <c r="J350" s="48"/>
      <c r="K350" s="48"/>
      <c r="M350" s="49"/>
      <c r="Q350" s="49"/>
    </row>
    <row r="351" spans="1:17" s="7" customFormat="1" ht="18.75" customHeight="1" x14ac:dyDescent="0.4">
      <c r="A351" s="44">
        <v>141530102</v>
      </c>
      <c r="B351" s="57" t="s">
        <v>796</v>
      </c>
      <c r="C351" s="58">
        <v>14153017002017</v>
      </c>
      <c r="D351" s="57" t="s">
        <v>5</v>
      </c>
      <c r="E351" s="59" t="s">
        <v>794</v>
      </c>
      <c r="F351" s="57">
        <v>153</v>
      </c>
      <c r="G351" s="59" t="s">
        <v>797</v>
      </c>
      <c r="H351" s="7">
        <v>600</v>
      </c>
      <c r="I351" s="47"/>
      <c r="J351" s="48"/>
      <c r="K351" s="48"/>
      <c r="M351" s="49"/>
      <c r="Q351" s="49"/>
    </row>
    <row r="352" spans="1:17" s="7" customFormat="1" ht="18.75" customHeight="1" x14ac:dyDescent="0.4">
      <c r="A352" s="44">
        <v>141530104</v>
      </c>
      <c r="B352" s="57" t="s">
        <v>798</v>
      </c>
      <c r="C352" s="58">
        <v>14153017003017</v>
      </c>
      <c r="D352" s="57" t="s">
        <v>5</v>
      </c>
      <c r="E352" s="59" t="s">
        <v>794</v>
      </c>
      <c r="F352" s="57">
        <v>153</v>
      </c>
      <c r="G352" s="59" t="s">
        <v>799</v>
      </c>
      <c r="H352" s="7">
        <v>400</v>
      </c>
      <c r="I352" s="47"/>
      <c r="J352" s="48"/>
      <c r="K352" s="48"/>
      <c r="M352" s="49"/>
      <c r="Q352" s="49"/>
    </row>
    <row r="353" spans="1:17" s="7" customFormat="1" ht="18.75" customHeight="1" x14ac:dyDescent="0.4">
      <c r="A353" s="44">
        <v>141530105</v>
      </c>
      <c r="B353" s="57" t="s">
        <v>800</v>
      </c>
      <c r="C353" s="58">
        <v>14153017004017</v>
      </c>
      <c r="D353" s="57" t="s">
        <v>5</v>
      </c>
      <c r="E353" s="59" t="s">
        <v>794</v>
      </c>
      <c r="F353" s="57">
        <v>153</v>
      </c>
      <c r="G353" s="59" t="s">
        <v>801</v>
      </c>
      <c r="H353" s="7">
        <v>300</v>
      </c>
      <c r="I353" s="47"/>
      <c r="J353" s="48"/>
      <c r="K353" s="48"/>
      <c r="M353" s="49"/>
      <c r="Q353" s="49"/>
    </row>
    <row r="354" spans="1:17" s="7" customFormat="1" ht="18.75" customHeight="1" x14ac:dyDescent="0.4">
      <c r="A354" s="44">
        <v>141530106</v>
      </c>
      <c r="B354" s="57" t="s">
        <v>802</v>
      </c>
      <c r="C354" s="58">
        <v>14153017005017</v>
      </c>
      <c r="D354" s="57" t="s">
        <v>5</v>
      </c>
      <c r="E354" s="59" t="s">
        <v>794</v>
      </c>
      <c r="F354" s="57">
        <v>153</v>
      </c>
      <c r="G354" s="59" t="s">
        <v>803</v>
      </c>
      <c r="H354" s="7">
        <v>350</v>
      </c>
      <c r="I354" s="47"/>
      <c r="J354" s="48"/>
      <c r="K354" s="48"/>
      <c r="M354" s="49"/>
      <c r="Q354" s="49"/>
    </row>
    <row r="355" spans="1:17" s="7" customFormat="1" ht="18.75" customHeight="1" x14ac:dyDescent="0.4">
      <c r="A355" s="44">
        <v>141530107</v>
      </c>
      <c r="B355" s="57" t="s">
        <v>804</v>
      </c>
      <c r="C355" s="58">
        <v>14153017006017</v>
      </c>
      <c r="D355" s="57" t="s">
        <v>5</v>
      </c>
      <c r="E355" s="59" t="s">
        <v>794</v>
      </c>
      <c r="F355" s="57">
        <v>153</v>
      </c>
      <c r="G355" s="59" t="s">
        <v>805</v>
      </c>
      <c r="H355" s="7">
        <v>250</v>
      </c>
      <c r="I355" s="47"/>
      <c r="J355" s="48">
        <f>SUMIF($E$8:$E$910,$E355,$H$8:$H$910)</f>
        <v>2450</v>
      </c>
      <c r="K355" s="48">
        <f>SUMIF($E$8:$E$910,$E355,$I$8:$I$910)</f>
        <v>0</v>
      </c>
      <c r="M355" s="49"/>
      <c r="Q355" s="49"/>
    </row>
    <row r="356" spans="1:17" s="7" customFormat="1" ht="18.75" customHeight="1" x14ac:dyDescent="0.4">
      <c r="A356" s="80">
        <v>142010101</v>
      </c>
      <c r="B356" s="81" t="s">
        <v>806</v>
      </c>
      <c r="C356" s="82">
        <v>14201017001017</v>
      </c>
      <c r="D356" s="81" t="s">
        <v>5</v>
      </c>
      <c r="E356" s="75" t="s">
        <v>807</v>
      </c>
      <c r="F356" s="81">
        <v>201</v>
      </c>
      <c r="G356" s="75" t="s">
        <v>808</v>
      </c>
      <c r="H356" s="77">
        <v>300</v>
      </c>
      <c r="I356" s="78"/>
      <c r="J356" s="79"/>
      <c r="K356" s="79"/>
      <c r="M356" s="49"/>
      <c r="Q356" s="49"/>
    </row>
    <row r="357" spans="1:17" s="7" customFormat="1" ht="18.75" customHeight="1" x14ac:dyDescent="0.4">
      <c r="A357" s="44">
        <v>142010103</v>
      </c>
      <c r="B357" s="57" t="s">
        <v>809</v>
      </c>
      <c r="C357" s="58">
        <v>14201017002017</v>
      </c>
      <c r="D357" s="57" t="s">
        <v>5</v>
      </c>
      <c r="E357" s="59" t="s">
        <v>807</v>
      </c>
      <c r="F357" s="57">
        <v>201</v>
      </c>
      <c r="G357" s="59" t="s">
        <v>810</v>
      </c>
      <c r="H357" s="7">
        <v>200</v>
      </c>
      <c r="I357" s="47"/>
      <c r="J357" s="48"/>
      <c r="K357" s="48"/>
      <c r="M357" s="49"/>
      <c r="Q357" s="49"/>
    </row>
    <row r="358" spans="1:17" s="7" customFormat="1" ht="18.75" customHeight="1" x14ac:dyDescent="0.4">
      <c r="A358" s="44">
        <v>142010104</v>
      </c>
      <c r="B358" s="57" t="s">
        <v>811</v>
      </c>
      <c r="C358" s="58">
        <v>14201017003017</v>
      </c>
      <c r="D358" s="57" t="s">
        <v>5</v>
      </c>
      <c r="E358" s="59" t="s">
        <v>807</v>
      </c>
      <c r="F358" s="57">
        <v>201</v>
      </c>
      <c r="G358" s="59" t="s">
        <v>812</v>
      </c>
      <c r="H358" s="7" t="s">
        <v>55</v>
      </c>
      <c r="I358" s="47"/>
      <c r="J358" s="48"/>
      <c r="K358" s="48"/>
      <c r="M358" s="49"/>
      <c r="Q358" s="49"/>
    </row>
    <row r="359" spans="1:17" s="7" customFormat="1" ht="18.75" customHeight="1" x14ac:dyDescent="0.4">
      <c r="A359" s="44">
        <v>142010105</v>
      </c>
      <c r="B359" s="57" t="s">
        <v>813</v>
      </c>
      <c r="C359" s="58">
        <v>14201017004017</v>
      </c>
      <c r="D359" s="57" t="s">
        <v>5</v>
      </c>
      <c r="E359" s="59" t="s">
        <v>807</v>
      </c>
      <c r="F359" s="57">
        <v>201</v>
      </c>
      <c r="G359" s="59" t="s">
        <v>814</v>
      </c>
      <c r="H359" s="7">
        <v>350</v>
      </c>
      <c r="I359" s="47"/>
      <c r="J359" s="48"/>
      <c r="K359" s="48"/>
      <c r="M359" s="49"/>
      <c r="Q359" s="49"/>
    </row>
    <row r="360" spans="1:17" s="7" customFormat="1" ht="18.75" customHeight="1" x14ac:dyDescent="0.4">
      <c r="A360" s="44">
        <v>142010109</v>
      </c>
      <c r="B360" s="57" t="s">
        <v>815</v>
      </c>
      <c r="C360" s="58">
        <v>14201017008017</v>
      </c>
      <c r="D360" s="57" t="s">
        <v>5</v>
      </c>
      <c r="E360" s="59" t="s">
        <v>807</v>
      </c>
      <c r="F360" s="57">
        <v>201</v>
      </c>
      <c r="G360" s="59" t="s">
        <v>816</v>
      </c>
      <c r="H360" s="7">
        <v>200</v>
      </c>
      <c r="I360" s="47"/>
      <c r="J360" s="48"/>
      <c r="K360" s="48"/>
      <c r="M360" s="49"/>
      <c r="Q360" s="49"/>
    </row>
    <row r="361" spans="1:17" s="7" customFormat="1" ht="18.75" customHeight="1" x14ac:dyDescent="0.4">
      <c r="A361" s="44">
        <v>142010110</v>
      </c>
      <c r="B361" s="57" t="s">
        <v>817</v>
      </c>
      <c r="C361" s="58">
        <v>14201017009017</v>
      </c>
      <c r="D361" s="57" t="s">
        <v>5</v>
      </c>
      <c r="E361" s="59" t="s">
        <v>807</v>
      </c>
      <c r="F361" s="57">
        <v>201</v>
      </c>
      <c r="G361" s="59" t="s">
        <v>818</v>
      </c>
      <c r="H361" s="7">
        <v>150</v>
      </c>
      <c r="I361" s="47"/>
      <c r="J361" s="48"/>
      <c r="K361" s="48"/>
      <c r="M361" s="49"/>
      <c r="Q361" s="49"/>
    </row>
    <row r="362" spans="1:17" s="7" customFormat="1" ht="18.75" customHeight="1" x14ac:dyDescent="0.4">
      <c r="A362" s="44">
        <v>142010111</v>
      </c>
      <c r="B362" s="57" t="s">
        <v>819</v>
      </c>
      <c r="C362" s="58">
        <v>14201017010017</v>
      </c>
      <c r="D362" s="57" t="s">
        <v>5</v>
      </c>
      <c r="E362" s="59" t="s">
        <v>807</v>
      </c>
      <c r="F362" s="57">
        <v>201</v>
      </c>
      <c r="G362" s="59" t="s">
        <v>820</v>
      </c>
      <c r="H362" s="7">
        <v>100</v>
      </c>
      <c r="I362" s="47"/>
      <c r="J362" s="48"/>
      <c r="K362" s="48"/>
      <c r="M362" s="49"/>
      <c r="Q362" s="49"/>
    </row>
    <row r="363" spans="1:17" s="7" customFormat="1" ht="18.75" customHeight="1" x14ac:dyDescent="0.4">
      <c r="A363" s="44">
        <v>142010112</v>
      </c>
      <c r="B363" s="57" t="s">
        <v>821</v>
      </c>
      <c r="C363" s="58">
        <v>14201017011017</v>
      </c>
      <c r="D363" s="57" t="s">
        <v>5</v>
      </c>
      <c r="E363" s="59" t="s">
        <v>807</v>
      </c>
      <c r="F363" s="57">
        <v>201</v>
      </c>
      <c r="G363" s="59" t="s">
        <v>822</v>
      </c>
      <c r="H363" s="7">
        <v>250</v>
      </c>
      <c r="I363" s="47"/>
      <c r="J363" s="48"/>
      <c r="K363" s="48"/>
      <c r="M363" s="49"/>
      <c r="Q363" s="49"/>
    </row>
    <row r="364" spans="1:17" s="7" customFormat="1" ht="18.75" customHeight="1" x14ac:dyDescent="0.4">
      <c r="A364" s="44">
        <v>142010113</v>
      </c>
      <c r="B364" s="57" t="s">
        <v>823</v>
      </c>
      <c r="C364" s="58">
        <v>14201017012017</v>
      </c>
      <c r="D364" s="57" t="s">
        <v>5</v>
      </c>
      <c r="E364" s="59" t="s">
        <v>807</v>
      </c>
      <c r="F364" s="57">
        <v>201</v>
      </c>
      <c r="G364" s="59" t="s">
        <v>824</v>
      </c>
      <c r="H364" s="7">
        <v>250</v>
      </c>
      <c r="I364" s="47"/>
      <c r="J364" s="48"/>
      <c r="K364" s="48"/>
      <c r="M364" s="49"/>
      <c r="Q364" s="49"/>
    </row>
    <row r="365" spans="1:17" s="7" customFormat="1" ht="18.75" customHeight="1" x14ac:dyDescent="0.4">
      <c r="A365" s="44">
        <v>142010115</v>
      </c>
      <c r="B365" s="57" t="s">
        <v>825</v>
      </c>
      <c r="C365" s="58">
        <v>14201017013017</v>
      </c>
      <c r="D365" s="57" t="s">
        <v>5</v>
      </c>
      <c r="E365" s="59" t="s">
        <v>807</v>
      </c>
      <c r="F365" s="57">
        <v>201</v>
      </c>
      <c r="G365" s="59" t="s">
        <v>826</v>
      </c>
      <c r="H365" s="7">
        <v>100</v>
      </c>
      <c r="I365" s="47"/>
      <c r="J365" s="48"/>
      <c r="K365" s="48"/>
      <c r="M365" s="49"/>
      <c r="Q365" s="49"/>
    </row>
    <row r="366" spans="1:17" s="7" customFormat="1" ht="18.75" customHeight="1" x14ac:dyDescent="0.4">
      <c r="A366" s="50">
        <v>142010150</v>
      </c>
      <c r="B366" s="51" t="s">
        <v>827</v>
      </c>
      <c r="C366" s="52">
        <v>14201099001017</v>
      </c>
      <c r="D366" s="51" t="s">
        <v>5</v>
      </c>
      <c r="E366" s="53" t="s">
        <v>807</v>
      </c>
      <c r="F366" s="51">
        <v>201</v>
      </c>
      <c r="G366" s="53" t="s">
        <v>828</v>
      </c>
      <c r="H366" s="54">
        <v>100</v>
      </c>
      <c r="I366" s="55"/>
      <c r="J366" s="56">
        <f>SUMIF($E$8:$E$910,$E366,$H$8:$H$910)</f>
        <v>2000</v>
      </c>
      <c r="K366" s="56">
        <f>SUMIF($E$8:$E$910,$E366,$I$8:$I$910)</f>
        <v>0</v>
      </c>
      <c r="M366" s="49"/>
      <c r="Q366" s="49"/>
    </row>
    <row r="367" spans="1:17" s="7" customFormat="1" ht="18.75" customHeight="1" x14ac:dyDescent="0.4">
      <c r="A367" s="44">
        <v>142030102</v>
      </c>
      <c r="B367" s="57" t="s">
        <v>829</v>
      </c>
      <c r="C367" s="58">
        <v>14203017002017</v>
      </c>
      <c r="D367" s="57" t="s">
        <v>5</v>
      </c>
      <c r="E367" s="59" t="s">
        <v>830</v>
      </c>
      <c r="F367" s="57">
        <v>203</v>
      </c>
      <c r="G367" s="59" t="s">
        <v>831</v>
      </c>
      <c r="H367" s="7">
        <v>300</v>
      </c>
      <c r="I367" s="47"/>
      <c r="J367" s="48"/>
      <c r="K367" s="48"/>
      <c r="M367" s="49"/>
      <c r="Q367" s="49"/>
    </row>
    <row r="368" spans="1:17" s="7" customFormat="1" ht="18.75" customHeight="1" x14ac:dyDescent="0.4">
      <c r="A368" s="44">
        <v>142030103</v>
      </c>
      <c r="B368" s="57" t="s">
        <v>832</v>
      </c>
      <c r="C368" s="58">
        <v>14203017003017</v>
      </c>
      <c r="D368" s="57" t="s">
        <v>5</v>
      </c>
      <c r="E368" s="59" t="s">
        <v>830</v>
      </c>
      <c r="F368" s="57">
        <v>203</v>
      </c>
      <c r="G368" s="59" t="s">
        <v>833</v>
      </c>
      <c r="H368" s="7">
        <v>250</v>
      </c>
      <c r="I368" s="47"/>
      <c r="J368" s="48"/>
      <c r="K368" s="48"/>
      <c r="M368" s="49"/>
      <c r="Q368" s="49"/>
    </row>
    <row r="369" spans="1:17" s="7" customFormat="1" ht="18.75" customHeight="1" x14ac:dyDescent="0.4">
      <c r="A369" s="44">
        <v>142030106</v>
      </c>
      <c r="B369" s="57" t="s">
        <v>834</v>
      </c>
      <c r="C369" s="58">
        <v>14203017004017</v>
      </c>
      <c r="D369" s="57" t="s">
        <v>5</v>
      </c>
      <c r="E369" s="59" t="s">
        <v>830</v>
      </c>
      <c r="F369" s="57">
        <v>203</v>
      </c>
      <c r="G369" s="59" t="s">
        <v>835</v>
      </c>
      <c r="H369" s="7">
        <v>50</v>
      </c>
      <c r="I369" s="47"/>
      <c r="J369" s="48"/>
      <c r="K369" s="48"/>
      <c r="M369" s="49"/>
      <c r="Q369" s="49"/>
    </row>
    <row r="370" spans="1:17" s="7" customFormat="1" ht="18.75" customHeight="1" x14ac:dyDescent="0.4">
      <c r="A370" s="44">
        <v>142030108</v>
      </c>
      <c r="B370" s="57" t="s">
        <v>836</v>
      </c>
      <c r="C370" s="58">
        <v>14203017006017</v>
      </c>
      <c r="D370" s="57" t="s">
        <v>5</v>
      </c>
      <c r="E370" s="59" t="s">
        <v>830</v>
      </c>
      <c r="F370" s="57">
        <v>203</v>
      </c>
      <c r="G370" s="59" t="s">
        <v>837</v>
      </c>
      <c r="H370" s="7">
        <v>250</v>
      </c>
      <c r="I370" s="47"/>
      <c r="J370" s="48"/>
      <c r="K370" s="48"/>
      <c r="M370" s="49"/>
      <c r="Q370" s="49"/>
    </row>
    <row r="371" spans="1:17" s="7" customFormat="1" ht="18.75" customHeight="1" x14ac:dyDescent="0.4">
      <c r="A371" s="50">
        <v>142030109</v>
      </c>
      <c r="B371" s="51" t="s">
        <v>838</v>
      </c>
      <c r="C371" s="52">
        <v>14203017007017</v>
      </c>
      <c r="D371" s="51" t="s">
        <v>5</v>
      </c>
      <c r="E371" s="53" t="s">
        <v>830</v>
      </c>
      <c r="F371" s="51">
        <v>203</v>
      </c>
      <c r="G371" s="53" t="s">
        <v>839</v>
      </c>
      <c r="H371" s="54">
        <v>100</v>
      </c>
      <c r="I371" s="55"/>
      <c r="J371" s="56">
        <f>SUMIF($E$8:$E$910,$E371,$H$8:$H$910)</f>
        <v>950</v>
      </c>
      <c r="K371" s="56">
        <f>SUMIF($E$8:$E$910,$E371,$I$8:$I$910)</f>
        <v>0</v>
      </c>
      <c r="M371" s="49"/>
      <c r="Q371" s="49"/>
    </row>
    <row r="372" spans="1:17" s="7" customFormat="1" ht="18.75" customHeight="1" x14ac:dyDescent="0.4">
      <c r="A372" s="44">
        <v>142040101</v>
      </c>
      <c r="B372" s="57" t="s">
        <v>840</v>
      </c>
      <c r="C372" s="58">
        <v>14204017001017</v>
      </c>
      <c r="D372" s="57" t="s">
        <v>5</v>
      </c>
      <c r="E372" s="59" t="s">
        <v>841</v>
      </c>
      <c r="F372" s="57">
        <v>204</v>
      </c>
      <c r="G372" s="59" t="s">
        <v>842</v>
      </c>
      <c r="H372" s="7">
        <v>400</v>
      </c>
      <c r="I372" s="47"/>
      <c r="J372" s="48"/>
      <c r="K372" s="48"/>
      <c r="M372" s="49"/>
      <c r="Q372" s="49"/>
    </row>
    <row r="373" spans="1:17" s="7" customFormat="1" ht="18.75" customHeight="1" x14ac:dyDescent="0.4">
      <c r="A373" s="44">
        <v>142040102</v>
      </c>
      <c r="B373" s="57" t="s">
        <v>843</v>
      </c>
      <c r="C373" s="58">
        <v>14204017002017</v>
      </c>
      <c r="D373" s="57" t="s">
        <v>5</v>
      </c>
      <c r="E373" s="59" t="s">
        <v>841</v>
      </c>
      <c r="F373" s="57">
        <v>204</v>
      </c>
      <c r="G373" s="59" t="s">
        <v>844</v>
      </c>
      <c r="H373" s="7">
        <v>150</v>
      </c>
      <c r="I373" s="47"/>
      <c r="J373" s="48"/>
      <c r="K373" s="48"/>
      <c r="M373" s="49"/>
      <c r="Q373" s="49"/>
    </row>
    <row r="374" spans="1:17" s="7" customFormat="1" ht="18.75" customHeight="1" x14ac:dyDescent="0.4">
      <c r="A374" s="44">
        <v>142040103</v>
      </c>
      <c r="B374" s="57" t="s">
        <v>845</v>
      </c>
      <c r="C374" s="58">
        <v>14204017003017</v>
      </c>
      <c r="D374" s="57" t="s">
        <v>5</v>
      </c>
      <c r="E374" s="59" t="s">
        <v>841</v>
      </c>
      <c r="F374" s="57">
        <v>204</v>
      </c>
      <c r="G374" s="59" t="s">
        <v>846</v>
      </c>
      <c r="H374" s="7">
        <v>200</v>
      </c>
      <c r="I374" s="47"/>
      <c r="J374" s="48"/>
      <c r="K374" s="48"/>
      <c r="M374" s="49"/>
      <c r="Q374" s="49"/>
    </row>
    <row r="375" spans="1:17" s="7" customFormat="1" ht="18.75" customHeight="1" x14ac:dyDescent="0.4">
      <c r="A375" s="50">
        <v>142040104</v>
      </c>
      <c r="B375" s="51" t="s">
        <v>847</v>
      </c>
      <c r="C375" s="52">
        <v>14204017004017</v>
      </c>
      <c r="D375" s="51" t="s">
        <v>5</v>
      </c>
      <c r="E375" s="53" t="s">
        <v>841</v>
      </c>
      <c r="F375" s="51">
        <v>204</v>
      </c>
      <c r="G375" s="53" t="s">
        <v>848</v>
      </c>
      <c r="H375" s="54">
        <v>50</v>
      </c>
      <c r="I375" s="55"/>
      <c r="J375" s="56">
        <f>SUMIF($E$8:$E$910,$E375,$H$8:$H$910)</f>
        <v>800</v>
      </c>
      <c r="K375" s="56">
        <f>SUMIF($E$8:$E$910,$E375,$I$8:$I$910)</f>
        <v>0</v>
      </c>
      <c r="M375" s="49"/>
      <c r="Q375" s="49"/>
    </row>
    <row r="376" spans="1:17" s="7" customFormat="1" ht="18.75" customHeight="1" x14ac:dyDescent="0.4">
      <c r="A376" s="44">
        <v>142050101</v>
      </c>
      <c r="B376" s="57" t="s">
        <v>849</v>
      </c>
      <c r="C376" s="58">
        <v>14205017001017</v>
      </c>
      <c r="D376" s="57" t="s">
        <v>5</v>
      </c>
      <c r="E376" s="59" t="s">
        <v>850</v>
      </c>
      <c r="F376" s="57">
        <v>205</v>
      </c>
      <c r="G376" s="59" t="s">
        <v>851</v>
      </c>
      <c r="H376" s="7">
        <v>150</v>
      </c>
      <c r="I376" s="47"/>
      <c r="J376" s="48"/>
      <c r="K376" s="48"/>
      <c r="M376" s="49"/>
      <c r="Q376" s="49"/>
    </row>
    <row r="377" spans="1:17" s="7" customFormat="1" ht="18.75" customHeight="1" x14ac:dyDescent="0.4">
      <c r="A377" s="44">
        <v>142050103</v>
      </c>
      <c r="B377" s="57" t="s">
        <v>852</v>
      </c>
      <c r="C377" s="58">
        <v>14205017003017</v>
      </c>
      <c r="D377" s="57" t="s">
        <v>5</v>
      </c>
      <c r="E377" s="59" t="s">
        <v>850</v>
      </c>
      <c r="F377" s="57">
        <v>205</v>
      </c>
      <c r="G377" s="59" t="s">
        <v>853</v>
      </c>
      <c r="H377" s="7">
        <v>250</v>
      </c>
      <c r="I377" s="47"/>
      <c r="J377" s="48"/>
      <c r="K377" s="48"/>
      <c r="M377" s="49"/>
      <c r="Q377" s="49"/>
    </row>
    <row r="378" spans="1:17" s="7" customFormat="1" ht="18.75" customHeight="1" x14ac:dyDescent="0.4">
      <c r="A378" s="44">
        <v>142050104</v>
      </c>
      <c r="B378" s="57" t="s">
        <v>854</v>
      </c>
      <c r="C378" s="58">
        <v>14205017004017</v>
      </c>
      <c r="D378" s="57" t="s">
        <v>5</v>
      </c>
      <c r="E378" s="59" t="s">
        <v>850</v>
      </c>
      <c r="F378" s="57">
        <v>205</v>
      </c>
      <c r="G378" s="59" t="s">
        <v>855</v>
      </c>
      <c r="H378" s="7">
        <v>450</v>
      </c>
      <c r="I378" s="47"/>
      <c r="J378" s="48"/>
      <c r="K378" s="48"/>
      <c r="M378" s="49"/>
      <c r="Q378" s="49"/>
    </row>
    <row r="379" spans="1:17" s="7" customFormat="1" ht="18.75" customHeight="1" x14ac:dyDescent="0.4">
      <c r="A379" s="44">
        <v>142050107</v>
      </c>
      <c r="B379" s="57" t="s">
        <v>856</v>
      </c>
      <c r="C379" s="58">
        <v>14205017007017</v>
      </c>
      <c r="D379" s="57" t="s">
        <v>5</v>
      </c>
      <c r="E379" s="59" t="s">
        <v>850</v>
      </c>
      <c r="F379" s="57">
        <v>205</v>
      </c>
      <c r="G379" s="59" t="s">
        <v>857</v>
      </c>
      <c r="H379" s="7">
        <v>250</v>
      </c>
      <c r="I379" s="47"/>
      <c r="J379" s="48"/>
      <c r="K379" s="48"/>
      <c r="M379" s="49"/>
      <c r="Q379" s="49"/>
    </row>
    <row r="380" spans="1:17" s="7" customFormat="1" ht="18.75" customHeight="1" x14ac:dyDescent="0.4">
      <c r="A380" s="44">
        <v>142050108</v>
      </c>
      <c r="B380" s="57" t="s">
        <v>858</v>
      </c>
      <c r="C380" s="58">
        <v>14205017008017</v>
      </c>
      <c r="D380" s="57" t="s">
        <v>5</v>
      </c>
      <c r="E380" s="59" t="s">
        <v>850</v>
      </c>
      <c r="F380" s="57">
        <v>205</v>
      </c>
      <c r="G380" s="59" t="s">
        <v>859</v>
      </c>
      <c r="H380" s="7">
        <v>200</v>
      </c>
      <c r="I380" s="47"/>
      <c r="J380" s="48"/>
      <c r="K380" s="48"/>
      <c r="M380" s="49"/>
      <c r="Q380" s="49"/>
    </row>
    <row r="381" spans="1:17" s="7" customFormat="1" ht="18.75" customHeight="1" x14ac:dyDescent="0.4">
      <c r="A381" s="44">
        <v>142050109</v>
      </c>
      <c r="B381" s="57" t="s">
        <v>860</v>
      </c>
      <c r="C381" s="58">
        <v>14205017009017</v>
      </c>
      <c r="D381" s="57" t="s">
        <v>5</v>
      </c>
      <c r="E381" s="59" t="s">
        <v>850</v>
      </c>
      <c r="F381" s="57">
        <v>205</v>
      </c>
      <c r="G381" s="59" t="s">
        <v>861</v>
      </c>
      <c r="H381" s="7">
        <v>500</v>
      </c>
      <c r="I381" s="47"/>
      <c r="J381" s="48"/>
      <c r="K381" s="48"/>
      <c r="M381" s="49"/>
      <c r="Q381" s="49"/>
    </row>
    <row r="382" spans="1:17" s="7" customFormat="1" ht="18.75" customHeight="1" x14ac:dyDescent="0.4">
      <c r="A382" s="44">
        <v>142050110</v>
      </c>
      <c r="B382" s="57" t="s">
        <v>862</v>
      </c>
      <c r="C382" s="58">
        <v>14205017010017</v>
      </c>
      <c r="D382" s="57" t="s">
        <v>5</v>
      </c>
      <c r="E382" s="59" t="s">
        <v>850</v>
      </c>
      <c r="F382" s="57">
        <v>205</v>
      </c>
      <c r="G382" s="59" t="s">
        <v>863</v>
      </c>
      <c r="H382" s="7">
        <v>100</v>
      </c>
      <c r="I382" s="47"/>
      <c r="J382" s="48"/>
      <c r="K382" s="48"/>
      <c r="M382" s="49"/>
      <c r="Q382" s="49"/>
    </row>
    <row r="383" spans="1:17" s="7" customFormat="1" ht="18.75" customHeight="1" x14ac:dyDescent="0.4">
      <c r="A383" s="44">
        <v>142050111</v>
      </c>
      <c r="B383" s="57" t="s">
        <v>864</v>
      </c>
      <c r="C383" s="58">
        <v>14205017011017</v>
      </c>
      <c r="D383" s="57" t="s">
        <v>5</v>
      </c>
      <c r="E383" s="59" t="s">
        <v>850</v>
      </c>
      <c r="F383" s="57">
        <v>205</v>
      </c>
      <c r="G383" s="59" t="s">
        <v>865</v>
      </c>
      <c r="H383" s="7">
        <v>150</v>
      </c>
      <c r="I383" s="47"/>
      <c r="J383" s="48"/>
      <c r="K383" s="48"/>
      <c r="M383" s="49"/>
      <c r="Q383" s="49"/>
    </row>
    <row r="384" spans="1:17" s="7" customFormat="1" ht="18.75" customHeight="1" x14ac:dyDescent="0.4">
      <c r="A384" s="44">
        <v>142050113</v>
      </c>
      <c r="B384" s="57" t="s">
        <v>866</v>
      </c>
      <c r="C384" s="58">
        <v>14205017013017</v>
      </c>
      <c r="D384" s="57" t="s">
        <v>5</v>
      </c>
      <c r="E384" s="59" t="s">
        <v>850</v>
      </c>
      <c r="F384" s="57">
        <v>205</v>
      </c>
      <c r="G384" s="59" t="s">
        <v>867</v>
      </c>
      <c r="H384" s="7">
        <v>300</v>
      </c>
      <c r="I384" s="47"/>
      <c r="J384" s="48"/>
      <c r="K384" s="48"/>
      <c r="M384" s="49"/>
      <c r="Q384" s="49"/>
    </row>
    <row r="385" spans="1:17" s="7" customFormat="1" ht="18.75" customHeight="1" x14ac:dyDescent="0.4">
      <c r="A385" s="44">
        <v>142050115</v>
      </c>
      <c r="B385" s="57" t="s">
        <v>868</v>
      </c>
      <c r="C385" s="58">
        <v>14205017014017</v>
      </c>
      <c r="D385" s="57" t="s">
        <v>5</v>
      </c>
      <c r="E385" s="59" t="s">
        <v>850</v>
      </c>
      <c r="F385" s="57">
        <v>205</v>
      </c>
      <c r="G385" s="59" t="s">
        <v>869</v>
      </c>
      <c r="H385" s="7">
        <v>450</v>
      </c>
      <c r="I385" s="47"/>
      <c r="J385" s="48"/>
      <c r="K385" s="48"/>
      <c r="M385" s="49"/>
      <c r="Q385" s="49"/>
    </row>
    <row r="386" spans="1:17" s="7" customFormat="1" ht="18.75" customHeight="1" x14ac:dyDescent="0.4">
      <c r="A386" s="50">
        <v>142050150</v>
      </c>
      <c r="B386" s="51" t="s">
        <v>870</v>
      </c>
      <c r="C386" s="52">
        <v>14205099001017</v>
      </c>
      <c r="D386" s="51" t="s">
        <v>5</v>
      </c>
      <c r="E386" s="53" t="s">
        <v>850</v>
      </c>
      <c r="F386" s="51">
        <v>205</v>
      </c>
      <c r="G386" s="53" t="s">
        <v>871</v>
      </c>
      <c r="H386" s="54">
        <v>200</v>
      </c>
      <c r="I386" s="55"/>
      <c r="J386" s="56">
        <f>SUMIF($E$8:$E$910,$E386,$H$8:$H$910)</f>
        <v>3000</v>
      </c>
      <c r="K386" s="56">
        <f>SUMIF($E$8:$E$910,$E386,$I$8:$I$910)</f>
        <v>0</v>
      </c>
      <c r="M386" s="49"/>
      <c r="Q386" s="49"/>
    </row>
    <row r="387" spans="1:17" s="7" customFormat="1" ht="18.75" customHeight="1" x14ac:dyDescent="0.4">
      <c r="A387" s="44">
        <v>142060101</v>
      </c>
      <c r="B387" s="57" t="s">
        <v>872</v>
      </c>
      <c r="C387" s="58">
        <v>14206017001017</v>
      </c>
      <c r="D387" s="57" t="s">
        <v>5</v>
      </c>
      <c r="E387" s="59" t="s">
        <v>873</v>
      </c>
      <c r="F387" s="57">
        <v>206</v>
      </c>
      <c r="G387" s="59" t="s">
        <v>874</v>
      </c>
      <c r="H387" s="7">
        <v>300</v>
      </c>
      <c r="I387" s="47"/>
      <c r="J387" s="48"/>
      <c r="K387" s="48"/>
      <c r="M387" s="49"/>
      <c r="Q387" s="49"/>
    </row>
    <row r="388" spans="1:17" s="7" customFormat="1" ht="18.75" customHeight="1" x14ac:dyDescent="0.4">
      <c r="A388" s="44">
        <v>142060103</v>
      </c>
      <c r="B388" s="57" t="s">
        <v>875</v>
      </c>
      <c r="C388" s="58">
        <v>14206017003017</v>
      </c>
      <c r="D388" s="57" t="s">
        <v>5</v>
      </c>
      <c r="E388" s="59" t="s">
        <v>873</v>
      </c>
      <c r="F388" s="57">
        <v>206</v>
      </c>
      <c r="G388" s="59" t="s">
        <v>876</v>
      </c>
      <c r="H388" s="7">
        <v>400</v>
      </c>
      <c r="I388" s="47"/>
      <c r="J388" s="48"/>
      <c r="K388" s="48"/>
      <c r="M388" s="49"/>
      <c r="Q388" s="49"/>
    </row>
    <row r="389" spans="1:17" s="7" customFormat="1" ht="18.75" customHeight="1" x14ac:dyDescent="0.4">
      <c r="A389" s="44">
        <v>142060105</v>
      </c>
      <c r="B389" s="57" t="s">
        <v>877</v>
      </c>
      <c r="C389" s="58">
        <v>14206017004017</v>
      </c>
      <c r="D389" s="57" t="s">
        <v>5</v>
      </c>
      <c r="E389" s="59" t="s">
        <v>873</v>
      </c>
      <c r="F389" s="57">
        <v>206</v>
      </c>
      <c r="G389" s="59" t="s">
        <v>878</v>
      </c>
      <c r="H389" s="7">
        <v>150</v>
      </c>
      <c r="I389" s="47"/>
      <c r="J389" s="48"/>
      <c r="K389" s="48"/>
      <c r="M389" s="49"/>
      <c r="Q389" s="49"/>
    </row>
    <row r="390" spans="1:17" s="7" customFormat="1" ht="18.75" customHeight="1" x14ac:dyDescent="0.4">
      <c r="A390" s="44">
        <v>142060107</v>
      </c>
      <c r="B390" s="57" t="s">
        <v>879</v>
      </c>
      <c r="C390" s="58">
        <v>14206017006017</v>
      </c>
      <c r="D390" s="57" t="s">
        <v>5</v>
      </c>
      <c r="E390" s="59" t="s">
        <v>873</v>
      </c>
      <c r="F390" s="57">
        <v>206</v>
      </c>
      <c r="G390" s="59" t="s">
        <v>880</v>
      </c>
      <c r="H390" s="7">
        <v>150</v>
      </c>
      <c r="I390" s="47"/>
      <c r="J390" s="48"/>
      <c r="K390" s="48"/>
      <c r="M390" s="49"/>
      <c r="Q390" s="49"/>
    </row>
    <row r="391" spans="1:17" s="7" customFormat="1" ht="18.75" customHeight="1" x14ac:dyDescent="0.4">
      <c r="A391" s="44">
        <v>142060108</v>
      </c>
      <c r="B391" s="57" t="s">
        <v>881</v>
      </c>
      <c r="C391" s="58">
        <v>14206017007017</v>
      </c>
      <c r="D391" s="57" t="s">
        <v>5</v>
      </c>
      <c r="E391" s="59" t="s">
        <v>873</v>
      </c>
      <c r="F391" s="57">
        <v>206</v>
      </c>
      <c r="G391" s="59" t="s">
        <v>882</v>
      </c>
      <c r="H391" s="7">
        <v>250</v>
      </c>
      <c r="I391" s="47"/>
      <c r="J391" s="48">
        <f>SUMIF($E$8:$E$910,$E391,$H$8:$H$910)</f>
        <v>1250</v>
      </c>
      <c r="K391" s="48">
        <f>SUMIF($E$8:$E$910,$E391,$I$8:$I$910)</f>
        <v>0</v>
      </c>
      <c r="M391" s="49"/>
      <c r="Q391" s="49"/>
    </row>
    <row r="392" spans="1:17" s="7" customFormat="1" ht="18.75" customHeight="1" x14ac:dyDescent="0.4">
      <c r="A392" s="80">
        <v>142070101</v>
      </c>
      <c r="B392" s="81" t="s">
        <v>883</v>
      </c>
      <c r="C392" s="82">
        <v>14207017001017</v>
      </c>
      <c r="D392" s="81" t="s">
        <v>5</v>
      </c>
      <c r="E392" s="75" t="s">
        <v>884</v>
      </c>
      <c r="F392" s="81">
        <v>207</v>
      </c>
      <c r="G392" s="75" t="s">
        <v>885</v>
      </c>
      <c r="H392" s="77">
        <v>100</v>
      </c>
      <c r="I392" s="78"/>
      <c r="J392" s="79"/>
      <c r="K392" s="79"/>
      <c r="M392" s="49"/>
      <c r="Q392" s="49"/>
    </row>
    <row r="393" spans="1:17" s="7" customFormat="1" ht="18.75" customHeight="1" x14ac:dyDescent="0.4">
      <c r="A393" s="44">
        <v>142070102</v>
      </c>
      <c r="B393" s="57" t="s">
        <v>886</v>
      </c>
      <c r="C393" s="58">
        <v>14207017002017</v>
      </c>
      <c r="D393" s="57" t="s">
        <v>5</v>
      </c>
      <c r="E393" s="59" t="s">
        <v>884</v>
      </c>
      <c r="F393" s="57">
        <v>207</v>
      </c>
      <c r="G393" s="59" t="s">
        <v>887</v>
      </c>
      <c r="H393" s="7">
        <v>600</v>
      </c>
      <c r="I393" s="47"/>
      <c r="J393" s="48"/>
      <c r="K393" s="48"/>
      <c r="M393" s="49"/>
      <c r="Q393" s="49"/>
    </row>
    <row r="394" spans="1:17" s="7" customFormat="1" ht="18.75" customHeight="1" x14ac:dyDescent="0.4">
      <c r="A394" s="44">
        <v>142070103</v>
      </c>
      <c r="B394" s="57" t="s">
        <v>888</v>
      </c>
      <c r="C394" s="58">
        <v>14207017003017</v>
      </c>
      <c r="D394" s="57" t="s">
        <v>5</v>
      </c>
      <c r="E394" s="59" t="s">
        <v>884</v>
      </c>
      <c r="F394" s="57">
        <v>207</v>
      </c>
      <c r="G394" s="59" t="s">
        <v>889</v>
      </c>
      <c r="H394" s="7" t="s">
        <v>55</v>
      </c>
      <c r="I394" s="47"/>
      <c r="J394" s="48"/>
      <c r="K394" s="48"/>
      <c r="M394" s="49"/>
      <c r="Q394" s="49"/>
    </row>
    <row r="395" spans="1:17" s="7" customFormat="1" ht="18.75" customHeight="1" x14ac:dyDescent="0.4">
      <c r="A395" s="44">
        <v>142070104</v>
      </c>
      <c r="B395" s="57" t="s">
        <v>890</v>
      </c>
      <c r="C395" s="58">
        <v>14207017004017</v>
      </c>
      <c r="D395" s="57" t="s">
        <v>5</v>
      </c>
      <c r="E395" s="59" t="s">
        <v>884</v>
      </c>
      <c r="F395" s="57">
        <v>207</v>
      </c>
      <c r="G395" s="59" t="s">
        <v>891</v>
      </c>
      <c r="H395" s="7">
        <v>150</v>
      </c>
      <c r="I395" s="47"/>
      <c r="J395" s="48"/>
      <c r="K395" s="48"/>
      <c r="M395" s="49"/>
      <c r="Q395" s="49"/>
    </row>
    <row r="396" spans="1:17" s="7" customFormat="1" ht="18.75" customHeight="1" x14ac:dyDescent="0.4">
      <c r="A396" s="44">
        <v>142070105</v>
      </c>
      <c r="B396" s="57" t="s">
        <v>892</v>
      </c>
      <c r="C396" s="58">
        <v>14320017001017</v>
      </c>
      <c r="D396" s="57" t="s">
        <v>5</v>
      </c>
      <c r="E396" s="59" t="s">
        <v>884</v>
      </c>
      <c r="F396" s="57">
        <v>207</v>
      </c>
      <c r="G396" s="59" t="s">
        <v>893</v>
      </c>
      <c r="H396" s="7">
        <v>200</v>
      </c>
      <c r="I396" s="47"/>
      <c r="J396" s="48"/>
      <c r="K396" s="48"/>
      <c r="M396" s="49"/>
      <c r="Q396" s="49"/>
    </row>
    <row r="397" spans="1:17" s="7" customFormat="1" ht="18.75" customHeight="1" x14ac:dyDescent="0.4">
      <c r="A397" s="50">
        <v>142070106</v>
      </c>
      <c r="B397" s="51" t="s">
        <v>894</v>
      </c>
      <c r="C397" s="52">
        <v>14207017005017</v>
      </c>
      <c r="D397" s="51" t="s">
        <v>5</v>
      </c>
      <c r="E397" s="53" t="s">
        <v>884</v>
      </c>
      <c r="F397" s="51">
        <v>207</v>
      </c>
      <c r="G397" s="53" t="s">
        <v>895</v>
      </c>
      <c r="H397" s="54">
        <v>200</v>
      </c>
      <c r="I397" s="55"/>
      <c r="J397" s="56">
        <f>SUMIF($E$8:$E$910,$E397,$H$8:$H$910)</f>
        <v>1250</v>
      </c>
      <c r="K397" s="56">
        <f>SUMIF($E$8:$E$910,$E397,$I$8:$I$910)</f>
        <v>0</v>
      </c>
      <c r="M397" s="49"/>
      <c r="Q397" s="49"/>
    </row>
    <row r="398" spans="1:17" s="7" customFormat="1" ht="18.75" customHeight="1" x14ac:dyDescent="0.4">
      <c r="A398" s="50">
        <v>142080101</v>
      </c>
      <c r="B398" s="51" t="s">
        <v>896</v>
      </c>
      <c r="C398" s="52">
        <v>14208017001017</v>
      </c>
      <c r="D398" s="51" t="s">
        <v>5</v>
      </c>
      <c r="E398" s="53" t="s">
        <v>897</v>
      </c>
      <c r="F398" s="51">
        <v>208</v>
      </c>
      <c r="G398" s="53" t="s">
        <v>898</v>
      </c>
      <c r="H398" s="54">
        <v>200</v>
      </c>
      <c r="I398" s="55"/>
      <c r="J398" s="56">
        <f>SUMIF($E$8:$E$910,$E398,$H$8:$H$910)</f>
        <v>200</v>
      </c>
      <c r="K398" s="56">
        <f>SUMIF($E$8:$E$910,$E398,$I$8:$I$910)</f>
        <v>0</v>
      </c>
      <c r="M398" s="49"/>
      <c r="Q398" s="49"/>
    </row>
    <row r="399" spans="1:17" s="7" customFormat="1" ht="18.75" customHeight="1" x14ac:dyDescent="0.4">
      <c r="A399" s="44">
        <v>142100101</v>
      </c>
      <c r="B399" s="57" t="s">
        <v>899</v>
      </c>
      <c r="C399" s="58">
        <v>14210017001017</v>
      </c>
      <c r="D399" s="57" t="s">
        <v>5</v>
      </c>
      <c r="E399" s="59" t="s">
        <v>900</v>
      </c>
      <c r="F399" s="57">
        <v>210</v>
      </c>
      <c r="G399" s="59" t="s">
        <v>901</v>
      </c>
      <c r="H399" s="7">
        <v>50</v>
      </c>
      <c r="I399" s="47"/>
      <c r="J399" s="48">
        <f>SUMIF($E$8:$E$910,$E399,$H$8:$H$910)</f>
        <v>50</v>
      </c>
      <c r="K399" s="48">
        <f>SUMIF($E$8:$E$910,$E399,$I$8:$I$910)</f>
        <v>0</v>
      </c>
      <c r="M399" s="49"/>
      <c r="Q399" s="49"/>
    </row>
    <row r="400" spans="1:17" s="7" customFormat="1" ht="18.75" customHeight="1" x14ac:dyDescent="0.4">
      <c r="A400" s="80">
        <v>142110101</v>
      </c>
      <c r="B400" s="81" t="s">
        <v>902</v>
      </c>
      <c r="C400" s="82">
        <v>14211017001017</v>
      </c>
      <c r="D400" s="81" t="s">
        <v>5</v>
      </c>
      <c r="E400" s="75" t="s">
        <v>903</v>
      </c>
      <c r="F400" s="81">
        <v>211</v>
      </c>
      <c r="G400" s="75" t="s">
        <v>904</v>
      </c>
      <c r="H400" s="77">
        <v>250</v>
      </c>
      <c r="I400" s="78"/>
      <c r="J400" s="79"/>
      <c r="K400" s="79"/>
      <c r="M400" s="49"/>
      <c r="Q400" s="49"/>
    </row>
    <row r="401" spans="1:17" s="7" customFormat="1" ht="18.75" customHeight="1" x14ac:dyDescent="0.4">
      <c r="A401" s="44">
        <v>142110103</v>
      </c>
      <c r="B401" s="57" t="s">
        <v>905</v>
      </c>
      <c r="C401" s="58">
        <v>14211017003017</v>
      </c>
      <c r="D401" s="57" t="s">
        <v>5</v>
      </c>
      <c r="E401" s="59" t="s">
        <v>903</v>
      </c>
      <c r="F401" s="57">
        <v>211</v>
      </c>
      <c r="G401" s="59" t="s">
        <v>906</v>
      </c>
      <c r="H401" s="7">
        <v>400</v>
      </c>
      <c r="I401" s="47"/>
      <c r="J401" s="48"/>
      <c r="K401" s="48"/>
      <c r="M401" s="49"/>
      <c r="Q401" s="49"/>
    </row>
    <row r="402" spans="1:17" s="7" customFormat="1" ht="18.75" customHeight="1" x14ac:dyDescent="0.4">
      <c r="A402" s="50">
        <v>142110105</v>
      </c>
      <c r="B402" s="51" t="s">
        <v>907</v>
      </c>
      <c r="C402" s="52">
        <v>14211017005017</v>
      </c>
      <c r="D402" s="51" t="s">
        <v>5</v>
      </c>
      <c r="E402" s="53" t="s">
        <v>903</v>
      </c>
      <c r="F402" s="51">
        <v>211</v>
      </c>
      <c r="G402" s="53" t="s">
        <v>908</v>
      </c>
      <c r="H402" s="54">
        <v>550</v>
      </c>
      <c r="I402" s="55"/>
      <c r="J402" s="56">
        <f>SUMIF($E$8:$E$910,$E402,$H$8:$H$910)</f>
        <v>1200</v>
      </c>
      <c r="K402" s="56">
        <f>SUMIF($E$8:$E$910,$E402,$I$8:$I$910)</f>
        <v>0</v>
      </c>
      <c r="M402" s="49"/>
      <c r="Q402" s="49"/>
    </row>
    <row r="403" spans="1:17" s="7" customFormat="1" ht="18.75" customHeight="1" x14ac:dyDescent="0.4">
      <c r="A403" s="80">
        <v>142120101</v>
      </c>
      <c r="B403" s="81" t="s">
        <v>909</v>
      </c>
      <c r="C403" s="82">
        <v>14212017001017</v>
      </c>
      <c r="D403" s="81" t="s">
        <v>5</v>
      </c>
      <c r="E403" s="75" t="s">
        <v>910</v>
      </c>
      <c r="F403" s="81">
        <v>212</v>
      </c>
      <c r="G403" s="75" t="s">
        <v>911</v>
      </c>
      <c r="H403" s="77">
        <v>300</v>
      </c>
      <c r="I403" s="78"/>
      <c r="J403" s="79"/>
      <c r="K403" s="79"/>
      <c r="M403" s="49"/>
      <c r="Q403" s="49"/>
    </row>
    <row r="404" spans="1:17" s="7" customFormat="1" ht="18.75" customHeight="1" x14ac:dyDescent="0.4">
      <c r="A404" s="44">
        <v>142120102</v>
      </c>
      <c r="B404" s="57" t="s">
        <v>912</v>
      </c>
      <c r="C404" s="58">
        <v>14212017002017</v>
      </c>
      <c r="D404" s="57" t="s">
        <v>5</v>
      </c>
      <c r="E404" s="59" t="s">
        <v>910</v>
      </c>
      <c r="F404" s="57">
        <v>212</v>
      </c>
      <c r="G404" s="59" t="s">
        <v>913</v>
      </c>
      <c r="H404" s="7">
        <v>500</v>
      </c>
      <c r="I404" s="47"/>
      <c r="J404" s="48"/>
      <c r="K404" s="48"/>
      <c r="M404" s="49"/>
      <c r="Q404" s="49"/>
    </row>
    <row r="405" spans="1:17" s="7" customFormat="1" ht="18.75" customHeight="1" x14ac:dyDescent="0.4">
      <c r="A405" s="44">
        <v>142120103</v>
      </c>
      <c r="B405" s="57" t="s">
        <v>914</v>
      </c>
      <c r="C405" s="58">
        <v>14212017003017</v>
      </c>
      <c r="D405" s="57" t="s">
        <v>5</v>
      </c>
      <c r="E405" s="59" t="s">
        <v>910</v>
      </c>
      <c r="F405" s="57">
        <v>212</v>
      </c>
      <c r="G405" s="59" t="s">
        <v>915</v>
      </c>
      <c r="H405" s="7">
        <v>500</v>
      </c>
      <c r="I405" s="47"/>
      <c r="J405" s="48"/>
      <c r="K405" s="48"/>
      <c r="M405" s="49"/>
      <c r="Q405" s="49"/>
    </row>
    <row r="406" spans="1:17" s="7" customFormat="1" ht="18.75" customHeight="1" x14ac:dyDescent="0.4">
      <c r="A406" s="44">
        <v>142120104</v>
      </c>
      <c r="B406" s="57" t="s">
        <v>916</v>
      </c>
      <c r="C406" s="58">
        <v>14212017004017</v>
      </c>
      <c r="D406" s="57" t="s">
        <v>5</v>
      </c>
      <c r="E406" s="59" t="s">
        <v>910</v>
      </c>
      <c r="F406" s="57">
        <v>212</v>
      </c>
      <c r="G406" s="59" t="s">
        <v>917</v>
      </c>
      <c r="H406" s="7">
        <v>250</v>
      </c>
      <c r="I406" s="47"/>
      <c r="J406" s="48"/>
      <c r="K406" s="48"/>
      <c r="M406" s="49"/>
      <c r="Q406" s="49"/>
    </row>
    <row r="407" spans="1:17" s="7" customFormat="1" ht="18.75" customHeight="1" x14ac:dyDescent="0.4">
      <c r="A407" s="44">
        <v>142120105</v>
      </c>
      <c r="B407" s="57" t="s">
        <v>918</v>
      </c>
      <c r="C407" s="58">
        <v>14212017005017</v>
      </c>
      <c r="D407" s="57" t="s">
        <v>5</v>
      </c>
      <c r="E407" s="59" t="s">
        <v>910</v>
      </c>
      <c r="F407" s="57">
        <v>212</v>
      </c>
      <c r="G407" s="59" t="s">
        <v>919</v>
      </c>
      <c r="H407" s="7">
        <v>300</v>
      </c>
      <c r="I407" s="47"/>
      <c r="J407" s="48"/>
      <c r="K407" s="48"/>
      <c r="M407" s="49"/>
      <c r="Q407" s="49"/>
    </row>
    <row r="408" spans="1:17" s="7" customFormat="1" ht="18.75" customHeight="1" x14ac:dyDescent="0.4">
      <c r="A408" s="50">
        <v>142120106</v>
      </c>
      <c r="B408" s="51" t="s">
        <v>920</v>
      </c>
      <c r="C408" s="52">
        <v>14212017006017</v>
      </c>
      <c r="D408" s="51" t="s">
        <v>5</v>
      </c>
      <c r="E408" s="53" t="s">
        <v>910</v>
      </c>
      <c r="F408" s="51">
        <v>212</v>
      </c>
      <c r="G408" s="53" t="s">
        <v>921</v>
      </c>
      <c r="H408" s="54">
        <v>150</v>
      </c>
      <c r="I408" s="55"/>
      <c r="J408" s="56">
        <f>SUMIF($E$8:$E$910,$E408,$H$8:$H$910)</f>
        <v>2000</v>
      </c>
      <c r="K408" s="56">
        <f>SUMIF($E$8:$E$910,$E408,$I$8:$I$910)</f>
        <v>0</v>
      </c>
      <c r="M408" s="49"/>
      <c r="Q408" s="49"/>
    </row>
    <row r="409" spans="1:17" s="7" customFormat="1" ht="18.75" customHeight="1" x14ac:dyDescent="0.4">
      <c r="A409" s="80">
        <v>142130101</v>
      </c>
      <c r="B409" s="81" t="s">
        <v>922</v>
      </c>
      <c r="C409" s="82">
        <v>14213017001017</v>
      </c>
      <c r="D409" s="81" t="s">
        <v>5</v>
      </c>
      <c r="E409" s="75" t="s">
        <v>923</v>
      </c>
      <c r="F409" s="81">
        <v>213</v>
      </c>
      <c r="G409" s="75" t="s">
        <v>924</v>
      </c>
      <c r="H409" s="77">
        <v>350</v>
      </c>
      <c r="I409" s="78"/>
      <c r="J409" s="79"/>
      <c r="K409" s="79"/>
      <c r="M409" s="49"/>
      <c r="Q409" s="49"/>
    </row>
    <row r="410" spans="1:17" s="7" customFormat="1" ht="18.75" customHeight="1" x14ac:dyDescent="0.4">
      <c r="A410" s="44">
        <v>142130102</v>
      </c>
      <c r="B410" s="57" t="s">
        <v>925</v>
      </c>
      <c r="C410" s="58">
        <v>14213017002017</v>
      </c>
      <c r="D410" s="57" t="s">
        <v>5</v>
      </c>
      <c r="E410" s="59" t="s">
        <v>923</v>
      </c>
      <c r="F410" s="57">
        <v>213</v>
      </c>
      <c r="G410" s="59" t="s">
        <v>926</v>
      </c>
      <c r="H410" s="7">
        <v>350</v>
      </c>
      <c r="I410" s="47"/>
      <c r="J410" s="48"/>
      <c r="K410" s="48"/>
      <c r="M410" s="49"/>
      <c r="Q410" s="49"/>
    </row>
    <row r="411" spans="1:17" s="7" customFormat="1" ht="18.75" customHeight="1" x14ac:dyDescent="0.4">
      <c r="A411" s="44">
        <v>142130104</v>
      </c>
      <c r="B411" s="57" t="s">
        <v>927</v>
      </c>
      <c r="C411" s="58">
        <v>14213017004017</v>
      </c>
      <c r="D411" s="57" t="s">
        <v>5</v>
      </c>
      <c r="E411" s="59" t="s">
        <v>923</v>
      </c>
      <c r="F411" s="57">
        <v>213</v>
      </c>
      <c r="G411" s="59" t="s">
        <v>928</v>
      </c>
      <c r="H411" s="7">
        <v>600</v>
      </c>
      <c r="I411" s="47"/>
      <c r="J411" s="48"/>
      <c r="K411" s="48"/>
      <c r="M411" s="49"/>
      <c r="Q411" s="49"/>
    </row>
    <row r="412" spans="1:17" s="7" customFormat="1" ht="18.75" customHeight="1" x14ac:dyDescent="0.4">
      <c r="A412" s="44">
        <v>142130105</v>
      </c>
      <c r="B412" s="57" t="s">
        <v>929</v>
      </c>
      <c r="C412" s="58">
        <v>14213017005017</v>
      </c>
      <c r="D412" s="57" t="s">
        <v>5</v>
      </c>
      <c r="E412" s="59" t="s">
        <v>923</v>
      </c>
      <c r="F412" s="57">
        <v>213</v>
      </c>
      <c r="G412" s="59" t="s">
        <v>930</v>
      </c>
      <c r="H412" s="7">
        <v>650</v>
      </c>
      <c r="I412" s="47"/>
      <c r="J412" s="48"/>
      <c r="K412" s="48"/>
      <c r="M412" s="49"/>
      <c r="Q412" s="49"/>
    </row>
    <row r="413" spans="1:17" s="7" customFormat="1" ht="18.75" customHeight="1" x14ac:dyDescent="0.4">
      <c r="A413" s="44">
        <v>142130107</v>
      </c>
      <c r="B413" s="57" t="s">
        <v>931</v>
      </c>
      <c r="C413" s="58">
        <v>14213017008017</v>
      </c>
      <c r="D413" s="57" t="s">
        <v>5</v>
      </c>
      <c r="E413" s="59" t="s">
        <v>923</v>
      </c>
      <c r="F413" s="57">
        <v>213</v>
      </c>
      <c r="G413" s="59" t="s">
        <v>932</v>
      </c>
      <c r="H413" s="7">
        <v>100</v>
      </c>
      <c r="I413" s="47"/>
      <c r="J413" s="48"/>
      <c r="K413" s="48"/>
      <c r="M413" s="49"/>
      <c r="Q413" s="49"/>
    </row>
    <row r="414" spans="1:17" s="7" customFormat="1" ht="18.75" customHeight="1" x14ac:dyDescent="0.4">
      <c r="A414" s="50">
        <v>142130108</v>
      </c>
      <c r="B414" s="51" t="s">
        <v>933</v>
      </c>
      <c r="C414" s="52">
        <v>14213017007017</v>
      </c>
      <c r="D414" s="51" t="s">
        <v>5</v>
      </c>
      <c r="E414" s="53" t="s">
        <v>923</v>
      </c>
      <c r="F414" s="51">
        <v>213</v>
      </c>
      <c r="G414" s="53" t="s">
        <v>934</v>
      </c>
      <c r="H414" s="54" t="s">
        <v>55</v>
      </c>
      <c r="I414" s="55"/>
      <c r="J414" s="56">
        <f>SUMIF($E$8:$E$910,$E414,$H$8:$H$910)</f>
        <v>2050</v>
      </c>
      <c r="K414" s="56">
        <f>SUMIF($E$8:$E$910,$E414,$I$8:$I$910)</f>
        <v>0</v>
      </c>
      <c r="M414" s="49"/>
      <c r="Q414" s="49"/>
    </row>
    <row r="415" spans="1:17" s="7" customFormat="1" ht="18.75" customHeight="1" x14ac:dyDescent="0.4">
      <c r="A415" s="80">
        <v>142140101</v>
      </c>
      <c r="B415" s="81" t="s">
        <v>935</v>
      </c>
      <c r="C415" s="82">
        <v>14214017001017</v>
      </c>
      <c r="D415" s="81" t="s">
        <v>5</v>
      </c>
      <c r="E415" s="75" t="s">
        <v>936</v>
      </c>
      <c r="F415" s="81">
        <v>214</v>
      </c>
      <c r="G415" s="75" t="s">
        <v>937</v>
      </c>
      <c r="H415" s="77">
        <v>400</v>
      </c>
      <c r="I415" s="78"/>
      <c r="J415" s="79"/>
      <c r="K415" s="79"/>
      <c r="M415" s="49"/>
      <c r="Q415" s="49"/>
    </row>
    <row r="416" spans="1:17" s="7" customFormat="1" ht="18.75" customHeight="1" x14ac:dyDescent="0.4">
      <c r="A416" s="44">
        <v>142140105</v>
      </c>
      <c r="B416" s="57" t="s">
        <v>938</v>
      </c>
      <c r="C416" s="58">
        <v>14214017002017</v>
      </c>
      <c r="D416" s="57" t="s">
        <v>5</v>
      </c>
      <c r="E416" s="59" t="s">
        <v>936</v>
      </c>
      <c r="F416" s="57">
        <v>214</v>
      </c>
      <c r="G416" s="59" t="s">
        <v>939</v>
      </c>
      <c r="H416" s="7">
        <v>100</v>
      </c>
      <c r="I416" s="47"/>
      <c r="J416" s="48"/>
      <c r="K416" s="48"/>
      <c r="M416" s="49"/>
      <c r="Q416" s="49"/>
    </row>
    <row r="417" spans="1:20" s="7" customFormat="1" ht="18.75" customHeight="1" x14ac:dyDescent="0.4">
      <c r="A417" s="50">
        <v>142140106</v>
      </c>
      <c r="B417" s="51" t="s">
        <v>940</v>
      </c>
      <c r="C417" s="52">
        <v>14214017003017</v>
      </c>
      <c r="D417" s="51" t="s">
        <v>5</v>
      </c>
      <c r="E417" s="53" t="s">
        <v>936</v>
      </c>
      <c r="F417" s="51">
        <v>214</v>
      </c>
      <c r="G417" s="53" t="s">
        <v>941</v>
      </c>
      <c r="H417" s="54">
        <v>200</v>
      </c>
      <c r="I417" s="55"/>
      <c r="J417" s="56">
        <f>SUMIF($E$8:$E$910,$E417,$H$8:$H$910)</f>
        <v>700</v>
      </c>
      <c r="K417" s="56">
        <f>SUMIF($E$8:$E$910,$E417,$I$8:$I$910)</f>
        <v>0</v>
      </c>
      <c r="M417" s="49"/>
      <c r="Q417" s="49"/>
    </row>
    <row r="418" spans="1:20" s="7" customFormat="1" ht="18.75" customHeight="1" x14ac:dyDescent="0.4">
      <c r="A418" s="44">
        <v>142150101</v>
      </c>
      <c r="B418" s="57" t="s">
        <v>942</v>
      </c>
      <c r="C418" s="58">
        <v>14215017001017</v>
      </c>
      <c r="D418" s="57" t="s">
        <v>5</v>
      </c>
      <c r="E418" s="59" t="s">
        <v>943</v>
      </c>
      <c r="F418" s="57">
        <v>215</v>
      </c>
      <c r="G418" s="59" t="s">
        <v>944</v>
      </c>
      <c r="H418" s="7">
        <v>450</v>
      </c>
      <c r="I418" s="47"/>
      <c r="J418" s="48"/>
      <c r="K418" s="48"/>
      <c r="M418" s="49"/>
      <c r="Q418" s="49"/>
    </row>
    <row r="419" spans="1:20" s="7" customFormat="1" ht="18.75" customHeight="1" x14ac:dyDescent="0.4">
      <c r="A419" s="44">
        <v>142150102</v>
      </c>
      <c r="B419" s="57" t="s">
        <v>945</v>
      </c>
      <c r="C419" s="58">
        <v>14215017002017</v>
      </c>
      <c r="D419" s="57" t="s">
        <v>5</v>
      </c>
      <c r="E419" s="59" t="s">
        <v>943</v>
      </c>
      <c r="F419" s="57">
        <v>215</v>
      </c>
      <c r="G419" s="59" t="s">
        <v>946</v>
      </c>
      <c r="H419" s="7">
        <v>200</v>
      </c>
      <c r="I419" s="47"/>
      <c r="J419" s="48"/>
      <c r="K419" s="48"/>
      <c r="M419" s="49"/>
      <c r="Q419" s="49"/>
    </row>
    <row r="420" spans="1:20" s="7" customFormat="1" ht="18.75" customHeight="1" x14ac:dyDescent="0.4">
      <c r="A420" s="50">
        <v>142150103</v>
      </c>
      <c r="B420" s="51" t="s">
        <v>947</v>
      </c>
      <c r="C420" s="52">
        <v>14215017003017</v>
      </c>
      <c r="D420" s="51" t="s">
        <v>5</v>
      </c>
      <c r="E420" s="53" t="s">
        <v>943</v>
      </c>
      <c r="F420" s="51">
        <v>215</v>
      </c>
      <c r="G420" s="53" t="s">
        <v>948</v>
      </c>
      <c r="H420" s="54">
        <v>300</v>
      </c>
      <c r="I420" s="55"/>
      <c r="J420" s="56"/>
      <c r="K420" s="56"/>
      <c r="M420" s="49"/>
      <c r="Q420" s="49"/>
    </row>
    <row r="421" spans="1:20" ht="18.75" customHeight="1" x14ac:dyDescent="0.4">
      <c r="A421" s="50">
        <v>142150104</v>
      </c>
      <c r="B421" s="51" t="s">
        <v>949</v>
      </c>
      <c r="C421" s="52">
        <v>14215017004017</v>
      </c>
      <c r="D421" s="51" t="s">
        <v>5</v>
      </c>
      <c r="E421" s="53" t="s">
        <v>943</v>
      </c>
      <c r="F421" s="51">
        <v>215</v>
      </c>
      <c r="G421" s="53" t="s">
        <v>950</v>
      </c>
      <c r="H421" s="54">
        <v>100</v>
      </c>
      <c r="I421" s="55"/>
      <c r="J421" s="56">
        <f>SUMIF($E$8:$E$910,$E421,$H$8:$H$910)</f>
        <v>1050</v>
      </c>
      <c r="K421" s="56">
        <f>SUMIF($E$8:$E$910,$E421,$I$8:$I$910)</f>
        <v>0</v>
      </c>
      <c r="L421" s="7"/>
      <c r="M421" s="49"/>
      <c r="N421" s="7"/>
      <c r="O421" s="7"/>
      <c r="P421" s="7"/>
      <c r="Q421" s="49"/>
      <c r="T421" s="48"/>
    </row>
    <row r="422" spans="1:20" s="7" customFormat="1" ht="18.75" customHeight="1" x14ac:dyDescent="0.4">
      <c r="A422" s="44">
        <v>142160101</v>
      </c>
      <c r="B422" s="57" t="s">
        <v>951</v>
      </c>
      <c r="C422" s="58">
        <v>14216017001017</v>
      </c>
      <c r="D422" s="57" t="s">
        <v>5</v>
      </c>
      <c r="E422" s="59" t="s">
        <v>952</v>
      </c>
      <c r="F422" s="57">
        <v>216</v>
      </c>
      <c r="G422" s="59" t="s">
        <v>953</v>
      </c>
      <c r="H422" s="7">
        <v>450</v>
      </c>
      <c r="I422" s="47"/>
      <c r="J422" s="48"/>
      <c r="K422" s="48"/>
      <c r="M422" s="49"/>
      <c r="Q422" s="49"/>
    </row>
    <row r="423" spans="1:20" s="7" customFormat="1" ht="18.75" customHeight="1" x14ac:dyDescent="0.4">
      <c r="A423" s="44">
        <v>142160102</v>
      </c>
      <c r="B423" s="57" t="s">
        <v>954</v>
      </c>
      <c r="C423" s="58">
        <v>14216017002017</v>
      </c>
      <c r="D423" s="57" t="s">
        <v>5</v>
      </c>
      <c r="E423" s="59" t="s">
        <v>952</v>
      </c>
      <c r="F423" s="57">
        <v>216</v>
      </c>
      <c r="G423" s="59" t="s">
        <v>955</v>
      </c>
      <c r="H423" s="7">
        <v>400</v>
      </c>
      <c r="I423" s="47"/>
      <c r="J423" s="48"/>
      <c r="K423" s="48"/>
      <c r="M423" s="49"/>
      <c r="Q423" s="49"/>
    </row>
    <row r="424" spans="1:20" s="7" customFormat="1" ht="18.75" customHeight="1" x14ac:dyDescent="0.4">
      <c r="A424" s="50">
        <v>142160103</v>
      </c>
      <c r="B424" s="51" t="s">
        <v>956</v>
      </c>
      <c r="C424" s="52">
        <v>14216017003017</v>
      </c>
      <c r="D424" s="51" t="s">
        <v>5</v>
      </c>
      <c r="E424" s="53" t="s">
        <v>952</v>
      </c>
      <c r="F424" s="51">
        <v>216</v>
      </c>
      <c r="G424" s="53" t="s">
        <v>957</v>
      </c>
      <c r="H424" s="54">
        <v>750</v>
      </c>
      <c r="I424" s="55"/>
      <c r="J424" s="56">
        <f>SUMIF($E$8:$E$910,$E424,$H$8:$H$910)</f>
        <v>1600</v>
      </c>
      <c r="K424" s="56">
        <f>SUMIF($E$8:$E$910,$E424,$I$8:$I$910)</f>
        <v>0</v>
      </c>
      <c r="M424" s="49"/>
      <c r="Q424" s="49"/>
    </row>
    <row r="425" spans="1:20" s="7" customFormat="1" ht="18.75" customHeight="1" x14ac:dyDescent="0.4">
      <c r="A425" s="50">
        <v>142180101</v>
      </c>
      <c r="B425" s="51" t="s">
        <v>958</v>
      </c>
      <c r="C425" s="52">
        <v>14218017001017</v>
      </c>
      <c r="D425" s="51" t="s">
        <v>5</v>
      </c>
      <c r="E425" s="53" t="s">
        <v>959</v>
      </c>
      <c r="F425" s="51">
        <v>218</v>
      </c>
      <c r="G425" s="53" t="s">
        <v>960</v>
      </c>
      <c r="H425" s="54">
        <v>250</v>
      </c>
      <c r="I425" s="55"/>
      <c r="J425" s="56"/>
      <c r="K425" s="56"/>
      <c r="M425" s="49"/>
      <c r="Q425" s="49"/>
    </row>
    <row r="426" spans="1:20" s="7" customFormat="1" ht="18.75" customHeight="1" x14ac:dyDescent="0.4">
      <c r="A426" s="44">
        <v>142180102</v>
      </c>
      <c r="B426" s="57" t="s">
        <v>961</v>
      </c>
      <c r="C426" s="58">
        <v>14218017002017</v>
      </c>
      <c r="D426" s="57" t="s">
        <v>5</v>
      </c>
      <c r="E426" s="59" t="s">
        <v>959</v>
      </c>
      <c r="F426" s="57">
        <v>218</v>
      </c>
      <c r="G426" s="59" t="s">
        <v>962</v>
      </c>
      <c r="H426" s="7">
        <v>250</v>
      </c>
      <c r="I426" s="47"/>
      <c r="J426" s="48"/>
      <c r="K426" s="48">
        <v>0</v>
      </c>
      <c r="M426" s="49"/>
      <c r="Q426" s="49"/>
    </row>
    <row r="427" spans="1:20" s="7" customFormat="1" ht="18.75" customHeight="1" x14ac:dyDescent="0.4">
      <c r="A427" s="44">
        <v>142180103</v>
      </c>
      <c r="B427" s="57" t="s">
        <v>963</v>
      </c>
      <c r="C427" s="58">
        <v>14218017003017</v>
      </c>
      <c r="D427" s="57" t="s">
        <v>5</v>
      </c>
      <c r="E427" s="59" t="s">
        <v>959</v>
      </c>
      <c r="F427" s="57">
        <v>218</v>
      </c>
      <c r="G427" s="59" t="s">
        <v>964</v>
      </c>
      <c r="H427" s="7" t="s">
        <v>55</v>
      </c>
      <c r="I427" s="47"/>
      <c r="J427" s="48">
        <f>SUMIF($E$8:$E$910,$E427,$H$8:$H$910)</f>
        <v>500</v>
      </c>
      <c r="K427" s="48">
        <f>SUMIF($E$8:$E$910,$E427,$I$8:$I$910)</f>
        <v>0</v>
      </c>
      <c r="M427" s="49"/>
      <c r="Q427" s="49"/>
    </row>
    <row r="428" spans="1:20" s="7" customFormat="1" ht="18.75" customHeight="1" x14ac:dyDescent="0.4">
      <c r="A428" s="60">
        <v>143000101</v>
      </c>
      <c r="B428" s="61" t="s">
        <v>965</v>
      </c>
      <c r="C428" s="62">
        <v>14300017001017</v>
      </c>
      <c r="D428" s="61" t="s">
        <v>5</v>
      </c>
      <c r="E428" s="63" t="s">
        <v>966</v>
      </c>
      <c r="F428" s="61">
        <v>300</v>
      </c>
      <c r="G428" s="63" t="s">
        <v>967</v>
      </c>
      <c r="H428" s="64">
        <v>50</v>
      </c>
      <c r="I428" s="65"/>
      <c r="J428" s="84">
        <f>SUMIF($E$8:$E$910,$E428,$H$8:$H$910)</f>
        <v>50</v>
      </c>
      <c r="K428" s="84">
        <f>SUMIF($E$8:$E$910,$E428,$I$8:$I$910)</f>
        <v>0</v>
      </c>
      <c r="M428" s="49"/>
      <c r="Q428" s="49"/>
    </row>
    <row r="429" spans="1:20" s="7" customFormat="1" ht="18.75" customHeight="1" x14ac:dyDescent="0.4">
      <c r="A429" s="44">
        <v>143400101</v>
      </c>
      <c r="B429" s="57" t="s">
        <v>968</v>
      </c>
      <c r="C429" s="58">
        <v>14340017001017</v>
      </c>
      <c r="D429" s="57" t="s">
        <v>5</v>
      </c>
      <c r="E429" s="59" t="s">
        <v>969</v>
      </c>
      <c r="F429" s="57">
        <v>340</v>
      </c>
      <c r="G429" s="59" t="s">
        <v>970</v>
      </c>
      <c r="H429" s="7">
        <v>300</v>
      </c>
      <c r="I429" s="47"/>
      <c r="J429" s="48"/>
      <c r="K429" s="48"/>
      <c r="M429" s="49"/>
      <c r="Q429" s="49"/>
    </row>
    <row r="430" spans="1:20" s="7" customFormat="1" ht="18.75" customHeight="1" x14ac:dyDescent="0.4">
      <c r="A430" s="50">
        <v>143400102</v>
      </c>
      <c r="B430" s="51" t="s">
        <v>971</v>
      </c>
      <c r="C430" s="52">
        <v>14340017002017</v>
      </c>
      <c r="D430" s="51" t="s">
        <v>5</v>
      </c>
      <c r="E430" s="53" t="s">
        <v>969</v>
      </c>
      <c r="F430" s="51">
        <v>340</v>
      </c>
      <c r="G430" s="53" t="s">
        <v>972</v>
      </c>
      <c r="H430" s="54">
        <v>250</v>
      </c>
      <c r="I430" s="55"/>
      <c r="J430" s="56">
        <f>SUMIF($E$8:$E$910,$E430,$H$8:$H$910)</f>
        <v>550</v>
      </c>
      <c r="K430" s="56">
        <f>SUMIF($E$8:$E$910,$E430,$I$8:$I$910)</f>
        <v>0</v>
      </c>
      <c r="M430" s="49"/>
      <c r="Q430" s="49"/>
    </row>
    <row r="431" spans="1:20" s="7" customFormat="1" ht="18.75" customHeight="1" x14ac:dyDescent="0.4">
      <c r="A431" s="44">
        <v>143800101</v>
      </c>
      <c r="B431" s="57" t="s">
        <v>973</v>
      </c>
      <c r="C431" s="58">
        <v>14380017001017</v>
      </c>
      <c r="D431" s="57" t="s">
        <v>5</v>
      </c>
      <c r="E431" s="59" t="s">
        <v>974</v>
      </c>
      <c r="F431" s="57">
        <v>380</v>
      </c>
      <c r="G431" s="59" t="s">
        <v>975</v>
      </c>
      <c r="H431" s="7">
        <v>100</v>
      </c>
      <c r="I431" s="47"/>
      <c r="J431" s="48">
        <f>SUMIF($E$8:$E$910,$E431,$H$8:$H$910)</f>
        <v>100</v>
      </c>
      <c r="K431" s="48">
        <f>SUMIF($E$8:$E$910,$E431,$I$8:$I$910)</f>
        <v>0</v>
      </c>
      <c r="M431" s="49"/>
      <c r="Q431" s="49"/>
    </row>
    <row r="432" spans="1:20" s="7" customFormat="1" ht="18.75" customHeight="1" x14ac:dyDescent="0.4">
      <c r="A432" s="80">
        <v>144000150</v>
      </c>
      <c r="B432" s="81" t="s">
        <v>976</v>
      </c>
      <c r="C432" s="82">
        <v>14400099001017</v>
      </c>
      <c r="D432" s="81" t="s">
        <v>5</v>
      </c>
      <c r="E432" s="75" t="s">
        <v>977</v>
      </c>
      <c r="F432" s="81">
        <v>400</v>
      </c>
      <c r="G432" s="75" t="s">
        <v>978</v>
      </c>
      <c r="H432" s="77">
        <v>300</v>
      </c>
      <c r="I432" s="78"/>
      <c r="J432" s="79"/>
      <c r="K432" s="79"/>
      <c r="M432" s="49"/>
      <c r="Q432" s="49"/>
    </row>
    <row r="433" spans="1:17" s="7" customFormat="1" ht="18.75" customHeight="1" x14ac:dyDescent="0.4">
      <c r="A433" s="50">
        <v>144000151</v>
      </c>
      <c r="B433" s="51" t="s">
        <v>979</v>
      </c>
      <c r="C433" s="52">
        <v>14400099002017</v>
      </c>
      <c r="D433" s="51" t="s">
        <v>5</v>
      </c>
      <c r="E433" s="53" t="s">
        <v>977</v>
      </c>
      <c r="F433" s="51">
        <v>400</v>
      </c>
      <c r="G433" s="53" t="s">
        <v>980</v>
      </c>
      <c r="H433" s="54">
        <v>200</v>
      </c>
      <c r="I433" s="55"/>
      <c r="J433" s="56">
        <f>SUMIF($E$8:$E$910,$E433,$H$8:$H$910)</f>
        <v>500</v>
      </c>
      <c r="K433" s="56">
        <f>SUMIF($E$8:$E$910,$E433,$I$8:$I$910)</f>
        <v>0</v>
      </c>
      <c r="M433" s="49"/>
      <c r="Q433" s="49"/>
    </row>
    <row r="434" spans="1:17" s="7" customFormat="1" ht="18.75" customHeight="1" x14ac:dyDescent="0.4">
      <c r="A434" s="44">
        <v>121010101</v>
      </c>
      <c r="B434" s="57" t="s">
        <v>981</v>
      </c>
      <c r="C434" s="58">
        <v>12101017001017</v>
      </c>
      <c r="D434" s="57" t="s">
        <v>9</v>
      </c>
      <c r="E434" s="59" t="s">
        <v>982</v>
      </c>
      <c r="F434" s="57">
        <v>101</v>
      </c>
      <c r="G434" s="59" t="s">
        <v>983</v>
      </c>
      <c r="H434" s="7">
        <v>200</v>
      </c>
      <c r="I434" s="47"/>
      <c r="J434" s="48"/>
      <c r="K434" s="48"/>
      <c r="M434" s="49"/>
      <c r="Q434" s="49"/>
    </row>
    <row r="435" spans="1:17" s="7" customFormat="1" ht="18.75" customHeight="1" x14ac:dyDescent="0.4">
      <c r="A435" s="44">
        <v>121010104</v>
      </c>
      <c r="B435" s="57" t="s">
        <v>984</v>
      </c>
      <c r="C435" s="58">
        <v>12101017003017</v>
      </c>
      <c r="D435" s="57" t="s">
        <v>9</v>
      </c>
      <c r="E435" s="59" t="s">
        <v>982</v>
      </c>
      <c r="F435" s="57">
        <v>101</v>
      </c>
      <c r="G435" s="59" t="s">
        <v>985</v>
      </c>
      <c r="H435" s="7">
        <v>150</v>
      </c>
      <c r="I435" s="47"/>
      <c r="J435" s="48"/>
      <c r="K435" s="48"/>
      <c r="M435" s="49"/>
      <c r="Q435" s="49"/>
    </row>
    <row r="436" spans="1:17" s="7" customFormat="1" ht="18.75" customHeight="1" x14ac:dyDescent="0.4">
      <c r="A436" s="44">
        <v>121010105</v>
      </c>
      <c r="B436" s="57" t="s">
        <v>986</v>
      </c>
      <c r="C436" s="58">
        <v>12101017004017</v>
      </c>
      <c r="D436" s="57" t="s">
        <v>9</v>
      </c>
      <c r="E436" s="59" t="s">
        <v>982</v>
      </c>
      <c r="F436" s="57">
        <v>101</v>
      </c>
      <c r="G436" s="59" t="s">
        <v>987</v>
      </c>
      <c r="H436" s="7">
        <v>200</v>
      </c>
      <c r="I436" s="47"/>
      <c r="J436" s="48"/>
      <c r="K436" s="48"/>
      <c r="M436" s="49"/>
      <c r="Q436" s="49"/>
    </row>
    <row r="437" spans="1:17" s="7" customFormat="1" ht="18.75" customHeight="1" x14ac:dyDescent="0.4">
      <c r="A437" s="44">
        <v>121010107</v>
      </c>
      <c r="B437" s="57" t="s">
        <v>988</v>
      </c>
      <c r="C437" s="58">
        <v>12101017006017</v>
      </c>
      <c r="D437" s="57" t="s">
        <v>9</v>
      </c>
      <c r="E437" s="59" t="s">
        <v>982</v>
      </c>
      <c r="F437" s="57">
        <v>101</v>
      </c>
      <c r="G437" s="59" t="s">
        <v>989</v>
      </c>
      <c r="H437" s="7">
        <v>200</v>
      </c>
      <c r="I437" s="47"/>
      <c r="J437" s="48">
        <f>SUMIF($E$8:$E$910,$E437,$H$8:$H$910)</f>
        <v>750</v>
      </c>
      <c r="K437" s="48">
        <f>SUMIF($E$8:$E$910,$E437,$I$8:$I$910)</f>
        <v>0</v>
      </c>
      <c r="M437" s="49"/>
      <c r="Q437" s="49"/>
    </row>
    <row r="438" spans="1:17" s="7" customFormat="1" ht="18.75" customHeight="1" x14ac:dyDescent="0.4">
      <c r="A438" s="80">
        <v>121020101</v>
      </c>
      <c r="B438" s="81" t="s">
        <v>990</v>
      </c>
      <c r="C438" s="82">
        <v>12102017001017</v>
      </c>
      <c r="D438" s="81" t="s">
        <v>9</v>
      </c>
      <c r="E438" s="75" t="s">
        <v>991</v>
      </c>
      <c r="F438" s="81">
        <v>102</v>
      </c>
      <c r="G438" s="75" t="s">
        <v>992</v>
      </c>
      <c r="H438" s="77">
        <v>300</v>
      </c>
      <c r="I438" s="78"/>
      <c r="J438" s="79"/>
      <c r="K438" s="79"/>
      <c r="M438" s="49"/>
      <c r="Q438" s="49"/>
    </row>
    <row r="439" spans="1:17" s="7" customFormat="1" ht="18.75" customHeight="1" x14ac:dyDescent="0.4">
      <c r="A439" s="44">
        <v>121020102</v>
      </c>
      <c r="B439" s="57" t="s">
        <v>993</v>
      </c>
      <c r="C439" s="58">
        <v>12102017002017</v>
      </c>
      <c r="D439" s="57" t="s">
        <v>9</v>
      </c>
      <c r="E439" s="59" t="s">
        <v>991</v>
      </c>
      <c r="F439" s="57">
        <v>102</v>
      </c>
      <c r="G439" s="59" t="s">
        <v>994</v>
      </c>
      <c r="H439" s="7" t="s">
        <v>55</v>
      </c>
      <c r="I439" s="47"/>
      <c r="J439" s="48"/>
      <c r="K439" s="48"/>
      <c r="M439" s="49"/>
      <c r="Q439" s="49"/>
    </row>
    <row r="440" spans="1:17" s="7" customFormat="1" ht="18.75" customHeight="1" x14ac:dyDescent="0.4">
      <c r="A440" s="44">
        <v>121020103</v>
      </c>
      <c r="B440" s="57" t="s">
        <v>995</v>
      </c>
      <c r="C440" s="58">
        <v>12102017003017</v>
      </c>
      <c r="D440" s="57" t="s">
        <v>9</v>
      </c>
      <c r="E440" s="59" t="s">
        <v>991</v>
      </c>
      <c r="F440" s="57">
        <v>102</v>
      </c>
      <c r="G440" s="59" t="s">
        <v>996</v>
      </c>
      <c r="H440" s="7">
        <v>1000</v>
      </c>
      <c r="I440" s="47"/>
      <c r="J440" s="48"/>
      <c r="K440" s="48"/>
      <c r="M440" s="49"/>
      <c r="Q440" s="49"/>
    </row>
    <row r="441" spans="1:17" s="7" customFormat="1" ht="18.75" customHeight="1" x14ac:dyDescent="0.4">
      <c r="A441" s="44">
        <v>121020106</v>
      </c>
      <c r="B441" s="57" t="s">
        <v>997</v>
      </c>
      <c r="C441" s="58">
        <v>12102017005017</v>
      </c>
      <c r="D441" s="57" t="s">
        <v>9</v>
      </c>
      <c r="E441" s="59" t="s">
        <v>991</v>
      </c>
      <c r="F441" s="57">
        <v>102</v>
      </c>
      <c r="G441" s="59" t="s">
        <v>998</v>
      </c>
      <c r="H441" s="7">
        <v>1900</v>
      </c>
      <c r="I441" s="47"/>
      <c r="J441" s="48"/>
      <c r="K441" s="48"/>
      <c r="M441" s="49"/>
      <c r="Q441" s="49"/>
    </row>
    <row r="442" spans="1:17" s="7" customFormat="1" ht="18.75" customHeight="1" x14ac:dyDescent="0.4">
      <c r="A442" s="44">
        <v>121020107</v>
      </c>
      <c r="B442" s="57" t="s">
        <v>999</v>
      </c>
      <c r="C442" s="58">
        <v>12102017006017</v>
      </c>
      <c r="D442" s="57" t="s">
        <v>9</v>
      </c>
      <c r="E442" s="59" t="s">
        <v>991</v>
      </c>
      <c r="F442" s="57">
        <v>102</v>
      </c>
      <c r="G442" s="59" t="s">
        <v>1000</v>
      </c>
      <c r="H442" s="7">
        <v>200</v>
      </c>
      <c r="I442" s="47"/>
      <c r="J442" s="48"/>
      <c r="K442" s="48"/>
      <c r="M442" s="49"/>
      <c r="Q442" s="49"/>
    </row>
    <row r="443" spans="1:17" s="7" customFormat="1" ht="18.75" customHeight="1" x14ac:dyDescent="0.4">
      <c r="A443" s="44">
        <v>121020108</v>
      </c>
      <c r="B443" s="57" t="s">
        <v>1001</v>
      </c>
      <c r="C443" s="58">
        <v>12102017007017</v>
      </c>
      <c r="D443" s="57" t="s">
        <v>9</v>
      </c>
      <c r="E443" s="59" t="s">
        <v>991</v>
      </c>
      <c r="F443" s="57">
        <v>102</v>
      </c>
      <c r="G443" s="59" t="s">
        <v>1002</v>
      </c>
      <c r="H443" s="7">
        <v>100</v>
      </c>
      <c r="I443" s="47"/>
      <c r="J443" s="48">
        <f>SUMIF($E$8:$E$910,$E443,$H$8:$H$910)</f>
        <v>3500</v>
      </c>
      <c r="K443" s="48">
        <f>SUMIF($E$8:$E$910,$E443,$I$8:$I$910)</f>
        <v>0</v>
      </c>
      <c r="M443" s="49"/>
      <c r="Q443" s="49"/>
    </row>
    <row r="444" spans="1:17" s="7" customFormat="1" ht="18.75" customHeight="1" x14ac:dyDescent="0.4">
      <c r="A444" s="80">
        <v>121030102</v>
      </c>
      <c r="B444" s="81" t="s">
        <v>1003</v>
      </c>
      <c r="C444" s="82">
        <v>12103017001017</v>
      </c>
      <c r="D444" s="81" t="s">
        <v>9</v>
      </c>
      <c r="E444" s="75" t="s">
        <v>1004</v>
      </c>
      <c r="F444" s="81">
        <v>103</v>
      </c>
      <c r="G444" s="75" t="s">
        <v>1005</v>
      </c>
      <c r="H444" s="77">
        <v>400</v>
      </c>
      <c r="I444" s="78"/>
      <c r="J444" s="79"/>
      <c r="K444" s="79"/>
      <c r="M444" s="49"/>
      <c r="Q444" s="49"/>
    </row>
    <row r="445" spans="1:17" s="7" customFormat="1" ht="18.75" customHeight="1" x14ac:dyDescent="0.4">
      <c r="A445" s="44">
        <v>121030103</v>
      </c>
      <c r="B445" s="57" t="s">
        <v>1006</v>
      </c>
      <c r="C445" s="58">
        <v>12103017002017</v>
      </c>
      <c r="D445" s="57" t="s">
        <v>9</v>
      </c>
      <c r="E445" s="59" t="s">
        <v>1004</v>
      </c>
      <c r="F445" s="57">
        <v>103</v>
      </c>
      <c r="G445" s="59" t="s">
        <v>1007</v>
      </c>
      <c r="H445" s="7">
        <v>150</v>
      </c>
      <c r="I445" s="47"/>
      <c r="J445" s="48"/>
      <c r="K445" s="48"/>
      <c r="M445" s="49"/>
      <c r="Q445" s="49"/>
    </row>
    <row r="446" spans="1:17" s="7" customFormat="1" ht="18.75" customHeight="1" x14ac:dyDescent="0.4">
      <c r="A446" s="44">
        <v>121030105</v>
      </c>
      <c r="B446" s="57" t="s">
        <v>1008</v>
      </c>
      <c r="C446" s="58">
        <v>12103017003017</v>
      </c>
      <c r="D446" s="57" t="s">
        <v>9</v>
      </c>
      <c r="E446" s="59" t="s">
        <v>1004</v>
      </c>
      <c r="F446" s="57">
        <v>103</v>
      </c>
      <c r="G446" s="59" t="s">
        <v>1009</v>
      </c>
      <c r="H446" s="7">
        <v>300</v>
      </c>
      <c r="I446" s="47"/>
      <c r="J446" s="48"/>
      <c r="K446" s="48"/>
      <c r="M446" s="49"/>
      <c r="Q446" s="49"/>
    </row>
    <row r="447" spans="1:17" s="7" customFormat="1" ht="18.75" customHeight="1" x14ac:dyDescent="0.4">
      <c r="A447" s="44">
        <v>121030106</v>
      </c>
      <c r="B447" s="57" t="s">
        <v>1010</v>
      </c>
      <c r="C447" s="58">
        <v>12103017004017</v>
      </c>
      <c r="D447" s="57" t="s">
        <v>9</v>
      </c>
      <c r="E447" s="59" t="s">
        <v>1004</v>
      </c>
      <c r="F447" s="57">
        <v>103</v>
      </c>
      <c r="G447" s="59" t="s">
        <v>1011</v>
      </c>
      <c r="H447" s="7">
        <v>250</v>
      </c>
      <c r="I447" s="47"/>
      <c r="J447" s="48"/>
      <c r="K447" s="48"/>
      <c r="M447" s="49"/>
      <c r="Q447" s="49"/>
    </row>
    <row r="448" spans="1:17" s="7" customFormat="1" ht="18.75" customHeight="1" x14ac:dyDescent="0.4">
      <c r="A448" s="50">
        <v>121030109</v>
      </c>
      <c r="B448" s="51" t="s">
        <v>1012</v>
      </c>
      <c r="C448" s="52">
        <v>12103017005017</v>
      </c>
      <c r="D448" s="51" t="s">
        <v>9</v>
      </c>
      <c r="E448" s="53" t="s">
        <v>1004</v>
      </c>
      <c r="F448" s="51">
        <v>103</v>
      </c>
      <c r="G448" s="53" t="s">
        <v>1013</v>
      </c>
      <c r="H448" s="54">
        <v>300</v>
      </c>
      <c r="I448" s="55"/>
      <c r="J448" s="56">
        <f>SUMIF($E$8:$E$910,$E448,$H$8:$H$910)</f>
        <v>1400</v>
      </c>
      <c r="K448" s="56">
        <f>SUMIF($E$8:$E$910,$E448,$I$8:$I$910)</f>
        <v>0</v>
      </c>
      <c r="M448" s="49"/>
      <c r="Q448" s="49"/>
    </row>
    <row r="449" spans="1:17" s="7" customFormat="1" ht="18.75" customHeight="1" x14ac:dyDescent="0.4">
      <c r="A449" s="44">
        <v>121040102</v>
      </c>
      <c r="B449" s="57" t="s">
        <v>1014</v>
      </c>
      <c r="C449" s="58">
        <v>12104017001017</v>
      </c>
      <c r="D449" s="57" t="s">
        <v>9</v>
      </c>
      <c r="E449" s="59" t="s">
        <v>1015</v>
      </c>
      <c r="F449" s="57">
        <v>104</v>
      </c>
      <c r="G449" s="59" t="s">
        <v>1016</v>
      </c>
      <c r="H449" s="7">
        <v>200</v>
      </c>
      <c r="I449" s="47"/>
      <c r="J449" s="48"/>
      <c r="K449" s="48"/>
      <c r="M449" s="49"/>
      <c r="Q449" s="49"/>
    </row>
    <row r="450" spans="1:17" s="7" customFormat="1" ht="18.75" customHeight="1" x14ac:dyDescent="0.4">
      <c r="A450" s="44">
        <v>121040103</v>
      </c>
      <c r="B450" s="57" t="s">
        <v>1017</v>
      </c>
      <c r="C450" s="58">
        <v>12104017002017</v>
      </c>
      <c r="D450" s="57" t="s">
        <v>9</v>
      </c>
      <c r="E450" s="59" t="s">
        <v>1015</v>
      </c>
      <c r="F450" s="57">
        <v>104</v>
      </c>
      <c r="G450" s="59" t="s">
        <v>45</v>
      </c>
      <c r="H450" s="7">
        <v>350</v>
      </c>
      <c r="I450" s="47"/>
      <c r="J450" s="48"/>
      <c r="K450" s="48"/>
      <c r="M450" s="49"/>
      <c r="Q450" s="49"/>
    </row>
    <row r="451" spans="1:17" s="7" customFormat="1" ht="18.75" customHeight="1" x14ac:dyDescent="0.4">
      <c r="A451" s="44">
        <v>121040104</v>
      </c>
      <c r="B451" s="57" t="s">
        <v>1018</v>
      </c>
      <c r="C451" s="58">
        <v>12104017003017</v>
      </c>
      <c r="D451" s="57" t="s">
        <v>9</v>
      </c>
      <c r="E451" s="59" t="s">
        <v>1015</v>
      </c>
      <c r="F451" s="57">
        <v>104</v>
      </c>
      <c r="G451" s="59" t="s">
        <v>1019</v>
      </c>
      <c r="H451" s="7">
        <v>250</v>
      </c>
      <c r="I451" s="47"/>
      <c r="J451" s="48"/>
      <c r="K451" s="48"/>
      <c r="M451" s="49"/>
      <c r="Q451" s="49"/>
    </row>
    <row r="452" spans="1:17" s="7" customFormat="1" ht="18.75" customHeight="1" x14ac:dyDescent="0.4">
      <c r="A452" s="44">
        <v>121040106</v>
      </c>
      <c r="B452" s="57" t="s">
        <v>1020</v>
      </c>
      <c r="C452" s="58">
        <v>12104017004017</v>
      </c>
      <c r="D452" s="57" t="s">
        <v>9</v>
      </c>
      <c r="E452" s="59" t="s">
        <v>1015</v>
      </c>
      <c r="F452" s="57">
        <v>104</v>
      </c>
      <c r="G452" s="59" t="s">
        <v>1021</v>
      </c>
      <c r="H452" s="7">
        <v>250</v>
      </c>
      <c r="I452" s="47"/>
      <c r="J452" s="48">
        <f>SUMIF($E$8:$E$910,$E452,$H$8:$H$910)</f>
        <v>1050</v>
      </c>
      <c r="K452" s="48">
        <f>SUMIF($E$8:$E$910,$E452,$I$8:$I$910)</f>
        <v>0</v>
      </c>
      <c r="M452" s="49"/>
      <c r="Q452" s="49"/>
    </row>
    <row r="453" spans="1:17" s="7" customFormat="1" ht="18.75" customHeight="1" x14ac:dyDescent="0.4">
      <c r="A453" s="80">
        <v>121050101</v>
      </c>
      <c r="B453" s="81" t="s">
        <v>1022</v>
      </c>
      <c r="C453" s="82">
        <v>12105017001017</v>
      </c>
      <c r="D453" s="81" t="s">
        <v>9</v>
      </c>
      <c r="E453" s="75" t="s">
        <v>1023</v>
      </c>
      <c r="F453" s="81">
        <v>105</v>
      </c>
      <c r="G453" s="75" t="s">
        <v>1024</v>
      </c>
      <c r="H453" s="77">
        <v>200</v>
      </c>
      <c r="I453" s="78"/>
      <c r="J453" s="79"/>
      <c r="K453" s="79"/>
      <c r="M453" s="49"/>
      <c r="Q453" s="49"/>
    </row>
    <row r="454" spans="1:17" s="7" customFormat="1" ht="18.75" customHeight="1" x14ac:dyDescent="0.4">
      <c r="A454" s="44">
        <v>121050103</v>
      </c>
      <c r="B454" s="57" t="s">
        <v>1025</v>
      </c>
      <c r="C454" s="58">
        <v>12105017002017</v>
      </c>
      <c r="D454" s="57" t="s">
        <v>9</v>
      </c>
      <c r="E454" s="59" t="s">
        <v>1023</v>
      </c>
      <c r="F454" s="57">
        <v>105</v>
      </c>
      <c r="G454" s="59" t="s">
        <v>1026</v>
      </c>
      <c r="H454" s="7">
        <v>250</v>
      </c>
      <c r="I454" s="47"/>
      <c r="J454" s="48"/>
      <c r="K454" s="48"/>
      <c r="M454" s="49"/>
      <c r="Q454" s="49"/>
    </row>
    <row r="455" spans="1:17" s="7" customFormat="1" ht="18.75" customHeight="1" x14ac:dyDescent="0.4">
      <c r="A455" s="44">
        <v>121050104</v>
      </c>
      <c r="B455" s="57" t="s">
        <v>1027</v>
      </c>
      <c r="C455" s="58">
        <v>12105017003017</v>
      </c>
      <c r="D455" s="57" t="s">
        <v>9</v>
      </c>
      <c r="E455" s="59" t="s">
        <v>1023</v>
      </c>
      <c r="F455" s="57">
        <v>105</v>
      </c>
      <c r="G455" s="59" t="s">
        <v>1028</v>
      </c>
      <c r="H455" s="7">
        <v>350</v>
      </c>
      <c r="I455" s="47"/>
      <c r="J455" s="48">
        <f>SUMIF($E$8:$E$910,$E455,$H$8:$H$910)</f>
        <v>800</v>
      </c>
      <c r="K455" s="48">
        <f>SUMIF($E$8:$E$910,$E455,$I$8:$I$910)</f>
        <v>0</v>
      </c>
      <c r="M455" s="49"/>
      <c r="Q455" s="49"/>
    </row>
    <row r="456" spans="1:17" s="7" customFormat="1" ht="18.75" customHeight="1" x14ac:dyDescent="0.4">
      <c r="A456" s="80">
        <v>121060101</v>
      </c>
      <c r="B456" s="81" t="s">
        <v>1029</v>
      </c>
      <c r="C456" s="82">
        <v>12106017001017</v>
      </c>
      <c r="D456" s="81" t="s">
        <v>9</v>
      </c>
      <c r="E456" s="75" t="s">
        <v>1030</v>
      </c>
      <c r="F456" s="81">
        <v>106</v>
      </c>
      <c r="G456" s="75" t="s">
        <v>1031</v>
      </c>
      <c r="H456" s="77">
        <v>250</v>
      </c>
      <c r="I456" s="78"/>
      <c r="J456" s="79"/>
      <c r="K456" s="79"/>
      <c r="M456" s="49"/>
      <c r="Q456" s="49"/>
    </row>
    <row r="457" spans="1:17" s="7" customFormat="1" ht="18.75" customHeight="1" x14ac:dyDescent="0.4">
      <c r="A457" s="44">
        <v>121060103</v>
      </c>
      <c r="B457" s="57" t="s">
        <v>1032</v>
      </c>
      <c r="C457" s="58">
        <v>12106017002017</v>
      </c>
      <c r="D457" s="57" t="s">
        <v>9</v>
      </c>
      <c r="E457" s="59" t="s">
        <v>1030</v>
      </c>
      <c r="F457" s="57">
        <v>106</v>
      </c>
      <c r="G457" s="59" t="s">
        <v>1033</v>
      </c>
      <c r="H457" s="7">
        <v>2800</v>
      </c>
      <c r="I457" s="47"/>
      <c r="J457" s="48"/>
      <c r="K457" s="48"/>
      <c r="M457" s="49"/>
      <c r="Q457" s="49"/>
    </row>
    <row r="458" spans="1:17" s="7" customFormat="1" ht="18.75" customHeight="1" x14ac:dyDescent="0.4">
      <c r="A458" s="50">
        <v>121060104</v>
      </c>
      <c r="B458" s="51" t="s">
        <v>1034</v>
      </c>
      <c r="C458" s="52">
        <v>12106017003017</v>
      </c>
      <c r="D458" s="51" t="s">
        <v>9</v>
      </c>
      <c r="E458" s="53" t="s">
        <v>1030</v>
      </c>
      <c r="F458" s="51">
        <v>106</v>
      </c>
      <c r="G458" s="53" t="s">
        <v>1035</v>
      </c>
      <c r="H458" s="54">
        <v>150</v>
      </c>
      <c r="I458" s="55"/>
      <c r="J458" s="56">
        <f>SUMIF($E$8:$E$910,$E458,$H$8:$H$910)</f>
        <v>3200</v>
      </c>
      <c r="K458" s="56">
        <f>SUMIF($E$8:$E$910,$E458,$I$8:$I$910)</f>
        <v>0</v>
      </c>
      <c r="M458" s="49"/>
      <c r="Q458" s="49"/>
    </row>
    <row r="459" spans="1:17" s="7" customFormat="1" ht="18.75" customHeight="1" x14ac:dyDescent="0.4">
      <c r="A459" s="44">
        <v>122020101</v>
      </c>
      <c r="B459" s="57" t="s">
        <v>1036</v>
      </c>
      <c r="C459" s="58">
        <v>12202017001017</v>
      </c>
      <c r="D459" s="57" t="s">
        <v>9</v>
      </c>
      <c r="E459" s="59" t="s">
        <v>1037</v>
      </c>
      <c r="F459" s="57" t="s">
        <v>1038</v>
      </c>
      <c r="G459" s="59" t="s">
        <v>1039</v>
      </c>
      <c r="H459" s="7">
        <v>50</v>
      </c>
      <c r="I459" s="47"/>
      <c r="J459" s="48"/>
      <c r="K459" s="48"/>
      <c r="M459" s="49"/>
      <c r="Q459" s="49"/>
    </row>
    <row r="460" spans="1:17" s="7" customFormat="1" ht="18.75" customHeight="1" x14ac:dyDescent="0.4">
      <c r="A460" s="44">
        <v>122020102</v>
      </c>
      <c r="B460" s="57" t="s">
        <v>1040</v>
      </c>
      <c r="C460" s="58">
        <v>12202017002017</v>
      </c>
      <c r="D460" s="57" t="s">
        <v>9</v>
      </c>
      <c r="E460" s="59" t="s">
        <v>1037</v>
      </c>
      <c r="F460" s="57" t="s">
        <v>1038</v>
      </c>
      <c r="G460" s="59" t="s">
        <v>1041</v>
      </c>
      <c r="H460" s="7">
        <v>50</v>
      </c>
      <c r="I460" s="47"/>
      <c r="J460" s="48">
        <f>SUMIF($E$8:$E$910,$E460,$H$8:$H$910)</f>
        <v>100</v>
      </c>
      <c r="K460" s="48">
        <f>SUMIF($E$8:$E$910,$E460,$I$8:$I$910)</f>
        <v>0</v>
      </c>
      <c r="M460" s="49"/>
      <c r="Q460" s="49"/>
    </row>
    <row r="461" spans="1:17" s="7" customFormat="1" ht="18.75" customHeight="1" x14ac:dyDescent="0.4">
      <c r="A461" s="80">
        <v>122030101</v>
      </c>
      <c r="B461" s="81" t="s">
        <v>1042</v>
      </c>
      <c r="C461" s="82">
        <v>12203017001017</v>
      </c>
      <c r="D461" s="81" t="s">
        <v>9</v>
      </c>
      <c r="E461" s="75" t="s">
        <v>1043</v>
      </c>
      <c r="F461" s="81">
        <v>203</v>
      </c>
      <c r="G461" s="75" t="s">
        <v>1044</v>
      </c>
      <c r="H461" s="77">
        <v>3150</v>
      </c>
      <c r="I461" s="78"/>
      <c r="J461" s="79"/>
      <c r="K461" s="79"/>
      <c r="M461" s="49"/>
      <c r="Q461" s="49"/>
    </row>
    <row r="462" spans="1:17" s="7" customFormat="1" ht="18.75" customHeight="1" x14ac:dyDescent="0.4">
      <c r="A462" s="44">
        <v>122030102</v>
      </c>
      <c r="B462" s="57" t="s">
        <v>1045</v>
      </c>
      <c r="C462" s="58">
        <v>12203017002017</v>
      </c>
      <c r="D462" s="57" t="s">
        <v>9</v>
      </c>
      <c r="E462" s="59" t="s">
        <v>1043</v>
      </c>
      <c r="F462" s="57">
        <v>203</v>
      </c>
      <c r="G462" s="59" t="s">
        <v>1046</v>
      </c>
      <c r="H462" s="7">
        <v>2150</v>
      </c>
      <c r="I462" s="47"/>
      <c r="J462" s="48"/>
      <c r="K462" s="48"/>
      <c r="M462" s="49"/>
      <c r="Q462" s="49"/>
    </row>
    <row r="463" spans="1:17" s="7" customFormat="1" ht="18.75" customHeight="1" x14ac:dyDescent="0.4">
      <c r="A463" s="44">
        <v>122030106</v>
      </c>
      <c r="B463" s="57" t="s">
        <v>1047</v>
      </c>
      <c r="C463" s="58">
        <v>12203017003017</v>
      </c>
      <c r="D463" s="57" t="s">
        <v>9</v>
      </c>
      <c r="E463" s="59" t="s">
        <v>1043</v>
      </c>
      <c r="F463" s="57">
        <v>203</v>
      </c>
      <c r="G463" s="59" t="s">
        <v>1048</v>
      </c>
      <c r="H463" s="7">
        <v>50</v>
      </c>
      <c r="I463" s="47"/>
      <c r="J463" s="48"/>
      <c r="K463" s="48"/>
      <c r="M463" s="49"/>
      <c r="Q463" s="49"/>
    </row>
    <row r="464" spans="1:17" s="7" customFormat="1" ht="18.75" customHeight="1" x14ac:dyDescent="0.4">
      <c r="A464" s="44">
        <v>122030107</v>
      </c>
      <c r="B464" s="57" t="s">
        <v>1049</v>
      </c>
      <c r="C464" s="58">
        <v>12203017004017</v>
      </c>
      <c r="D464" s="57" t="s">
        <v>9</v>
      </c>
      <c r="E464" s="59" t="s">
        <v>1043</v>
      </c>
      <c r="F464" s="57">
        <v>203</v>
      </c>
      <c r="G464" s="59" t="s">
        <v>1050</v>
      </c>
      <c r="H464" s="7">
        <v>100</v>
      </c>
      <c r="I464" s="47"/>
      <c r="J464" s="48"/>
      <c r="K464" s="48"/>
      <c r="M464" s="49"/>
      <c r="Q464" s="49"/>
    </row>
    <row r="465" spans="1:17" s="7" customFormat="1" ht="18.75" customHeight="1" x14ac:dyDescent="0.4">
      <c r="A465" s="44">
        <v>122030108</v>
      </c>
      <c r="B465" s="57" t="s">
        <v>1051</v>
      </c>
      <c r="C465" s="58">
        <v>12203017005017</v>
      </c>
      <c r="D465" s="57" t="s">
        <v>9</v>
      </c>
      <c r="E465" s="59" t="s">
        <v>1043</v>
      </c>
      <c r="F465" s="57">
        <v>203</v>
      </c>
      <c r="G465" s="59" t="s">
        <v>1052</v>
      </c>
      <c r="H465" s="7">
        <v>250</v>
      </c>
      <c r="I465" s="47"/>
      <c r="J465" s="48"/>
      <c r="K465" s="48"/>
      <c r="M465" s="49"/>
      <c r="Q465" s="49"/>
    </row>
    <row r="466" spans="1:17" s="7" customFormat="1" ht="18.75" customHeight="1" x14ac:dyDescent="0.4">
      <c r="A466" s="44">
        <v>122030113</v>
      </c>
      <c r="B466" s="57" t="s">
        <v>1053</v>
      </c>
      <c r="C466" s="58">
        <v>12203017007017</v>
      </c>
      <c r="D466" s="57" t="s">
        <v>9</v>
      </c>
      <c r="E466" s="59" t="s">
        <v>1043</v>
      </c>
      <c r="F466" s="57">
        <v>203</v>
      </c>
      <c r="G466" s="59" t="s">
        <v>1054</v>
      </c>
      <c r="H466" s="7">
        <v>200</v>
      </c>
      <c r="I466" s="47"/>
      <c r="J466" s="48"/>
      <c r="K466" s="48"/>
      <c r="M466" s="49"/>
      <c r="Q466" s="49"/>
    </row>
    <row r="467" spans="1:17" s="7" customFormat="1" ht="18.75" customHeight="1" x14ac:dyDescent="0.4">
      <c r="A467" s="44">
        <v>122030114</v>
      </c>
      <c r="B467" s="57" t="s">
        <v>1055</v>
      </c>
      <c r="C467" s="58">
        <v>12203017008017</v>
      </c>
      <c r="D467" s="57" t="s">
        <v>9</v>
      </c>
      <c r="E467" s="59" t="s">
        <v>1043</v>
      </c>
      <c r="F467" s="57">
        <v>203</v>
      </c>
      <c r="G467" s="59" t="s">
        <v>1056</v>
      </c>
      <c r="H467" s="7">
        <v>150</v>
      </c>
      <c r="I467" s="47"/>
      <c r="J467" s="48"/>
      <c r="K467" s="48"/>
      <c r="M467" s="49"/>
      <c r="Q467" s="49"/>
    </row>
    <row r="468" spans="1:17" s="7" customFormat="1" ht="18.75" customHeight="1" x14ac:dyDescent="0.4">
      <c r="A468" s="44">
        <v>122030115</v>
      </c>
      <c r="B468" s="57" t="s">
        <v>1057</v>
      </c>
      <c r="C468" s="58">
        <v>12203017009017</v>
      </c>
      <c r="D468" s="57" t="s">
        <v>9</v>
      </c>
      <c r="E468" s="59" t="s">
        <v>1043</v>
      </c>
      <c r="F468" s="57">
        <v>203</v>
      </c>
      <c r="G468" s="59" t="s">
        <v>1058</v>
      </c>
      <c r="H468" s="7">
        <v>150</v>
      </c>
      <c r="I468" s="47"/>
      <c r="J468" s="48"/>
      <c r="K468" s="48"/>
      <c r="M468" s="49"/>
      <c r="Q468" s="49"/>
    </row>
    <row r="469" spans="1:17" s="7" customFormat="1" ht="18.75" customHeight="1" x14ac:dyDescent="0.4">
      <c r="A469" s="44">
        <v>122030116</v>
      </c>
      <c r="B469" s="57" t="s">
        <v>1059</v>
      </c>
      <c r="C469" s="58">
        <v>12203017010017</v>
      </c>
      <c r="D469" s="57" t="s">
        <v>9</v>
      </c>
      <c r="E469" s="59" t="s">
        <v>1043</v>
      </c>
      <c r="F469" s="57">
        <v>203</v>
      </c>
      <c r="G469" s="59" t="s">
        <v>1060</v>
      </c>
      <c r="H469" s="7">
        <v>100</v>
      </c>
      <c r="I469" s="47"/>
      <c r="J469" s="48"/>
      <c r="K469" s="48"/>
      <c r="M469" s="49"/>
      <c r="Q469" s="49"/>
    </row>
    <row r="470" spans="1:17" s="7" customFormat="1" ht="18.75" customHeight="1" x14ac:dyDescent="0.4">
      <c r="A470" s="44">
        <v>122030117</v>
      </c>
      <c r="B470" s="57" t="s">
        <v>1061</v>
      </c>
      <c r="C470" s="58">
        <v>12203017011017</v>
      </c>
      <c r="D470" s="57" t="s">
        <v>9</v>
      </c>
      <c r="E470" s="59" t="s">
        <v>1043</v>
      </c>
      <c r="F470" s="57">
        <v>203</v>
      </c>
      <c r="G470" s="59" t="s">
        <v>1062</v>
      </c>
      <c r="H470" s="7">
        <v>400</v>
      </c>
      <c r="I470" s="47"/>
      <c r="J470" s="48"/>
      <c r="K470" s="48"/>
      <c r="M470" s="49"/>
      <c r="Q470" s="49"/>
    </row>
    <row r="471" spans="1:17" s="7" customFormat="1" ht="18.75" customHeight="1" x14ac:dyDescent="0.4">
      <c r="A471" s="44">
        <v>122030118</v>
      </c>
      <c r="B471" s="57" t="s">
        <v>1063</v>
      </c>
      <c r="C471" s="58">
        <v>12203017012017</v>
      </c>
      <c r="D471" s="57" t="s">
        <v>9</v>
      </c>
      <c r="E471" s="59" t="s">
        <v>1043</v>
      </c>
      <c r="F471" s="57">
        <v>203</v>
      </c>
      <c r="G471" s="59" t="s">
        <v>1064</v>
      </c>
      <c r="H471" s="7">
        <v>400</v>
      </c>
      <c r="I471" s="47"/>
      <c r="J471" s="48"/>
      <c r="K471" s="48"/>
      <c r="M471" s="49"/>
      <c r="Q471" s="49"/>
    </row>
    <row r="472" spans="1:17" s="7" customFormat="1" ht="18.75" customHeight="1" x14ac:dyDescent="0.4">
      <c r="A472" s="44">
        <v>122030119</v>
      </c>
      <c r="B472" s="57" t="s">
        <v>1065</v>
      </c>
      <c r="C472" s="58">
        <v>12203017013017</v>
      </c>
      <c r="D472" s="57" t="s">
        <v>9</v>
      </c>
      <c r="E472" s="59" t="s">
        <v>1043</v>
      </c>
      <c r="F472" s="57">
        <v>203</v>
      </c>
      <c r="G472" s="59" t="s">
        <v>1066</v>
      </c>
      <c r="H472" s="7" t="s">
        <v>55</v>
      </c>
      <c r="I472" s="47"/>
      <c r="J472" s="48"/>
      <c r="K472" s="48"/>
      <c r="M472" s="49"/>
      <c r="Q472" s="49"/>
    </row>
    <row r="473" spans="1:17" s="7" customFormat="1" ht="18.75" customHeight="1" x14ac:dyDescent="0.4">
      <c r="A473" s="44">
        <v>122030121</v>
      </c>
      <c r="B473" s="57" t="s">
        <v>1067</v>
      </c>
      <c r="C473" s="58">
        <v>12203017014017</v>
      </c>
      <c r="D473" s="57" t="s">
        <v>9</v>
      </c>
      <c r="E473" s="59" t="s">
        <v>1043</v>
      </c>
      <c r="F473" s="57">
        <v>203</v>
      </c>
      <c r="G473" s="59" t="s">
        <v>1068</v>
      </c>
      <c r="H473" s="7">
        <v>2800</v>
      </c>
      <c r="I473" s="47"/>
      <c r="J473" s="56"/>
      <c r="K473" s="56"/>
      <c r="M473" s="49"/>
      <c r="Q473" s="49"/>
    </row>
    <row r="474" spans="1:17" s="7" customFormat="1" ht="18.75" customHeight="1" x14ac:dyDescent="0.4">
      <c r="A474" s="60">
        <v>122030122</v>
      </c>
      <c r="B474" s="61" t="s">
        <v>1069</v>
      </c>
      <c r="C474" s="62">
        <v>12203017015017</v>
      </c>
      <c r="D474" s="61" t="s">
        <v>9</v>
      </c>
      <c r="E474" s="63" t="s">
        <v>1043</v>
      </c>
      <c r="F474" s="61">
        <v>203</v>
      </c>
      <c r="G474" s="63" t="s">
        <v>1070</v>
      </c>
      <c r="H474" s="64" t="s">
        <v>55</v>
      </c>
      <c r="I474" s="65"/>
      <c r="J474" s="56">
        <f>SUMIF($E$8:$E$910,$E474,$H$8:$H$910)</f>
        <v>9900</v>
      </c>
      <c r="K474" s="56">
        <f>SUMIF($E$8:$E$910,$E474,$I$8:$I$910)</f>
        <v>0</v>
      </c>
      <c r="M474" s="49"/>
      <c r="Q474" s="49"/>
    </row>
    <row r="475" spans="1:17" s="7" customFormat="1" ht="18.75" customHeight="1" x14ac:dyDescent="0.4">
      <c r="A475" s="44">
        <v>122040101</v>
      </c>
      <c r="B475" s="57" t="s">
        <v>1071</v>
      </c>
      <c r="C475" s="58">
        <v>12204017001017</v>
      </c>
      <c r="D475" s="57" t="s">
        <v>9</v>
      </c>
      <c r="E475" s="59" t="s">
        <v>1072</v>
      </c>
      <c r="F475" s="57">
        <v>204</v>
      </c>
      <c r="G475" s="59" t="s">
        <v>1073</v>
      </c>
      <c r="H475" s="7" t="s">
        <v>55</v>
      </c>
      <c r="I475" s="47"/>
      <c r="J475" s="48"/>
      <c r="K475" s="48"/>
      <c r="M475" s="49"/>
      <c r="Q475" s="49"/>
    </row>
    <row r="476" spans="1:17" s="7" customFormat="1" ht="18.75" customHeight="1" x14ac:dyDescent="0.4">
      <c r="A476" s="44">
        <v>122040102</v>
      </c>
      <c r="B476" s="57" t="s">
        <v>1074</v>
      </c>
      <c r="C476" s="58">
        <v>12204017002017</v>
      </c>
      <c r="D476" s="57" t="s">
        <v>9</v>
      </c>
      <c r="E476" s="59" t="s">
        <v>1072</v>
      </c>
      <c r="F476" s="57">
        <v>204</v>
      </c>
      <c r="G476" s="59" t="s">
        <v>1075</v>
      </c>
      <c r="H476" s="7">
        <v>400</v>
      </c>
      <c r="I476" s="47"/>
      <c r="J476" s="48"/>
      <c r="K476" s="48"/>
      <c r="M476" s="49"/>
      <c r="Q476" s="49"/>
    </row>
    <row r="477" spans="1:17" s="7" customFormat="1" ht="18.75" customHeight="1" x14ac:dyDescent="0.4">
      <c r="A477" s="44">
        <v>122040103</v>
      </c>
      <c r="B477" s="57" t="s">
        <v>1076</v>
      </c>
      <c r="C477" s="58">
        <v>12204017003017</v>
      </c>
      <c r="D477" s="57" t="s">
        <v>9</v>
      </c>
      <c r="E477" s="59" t="s">
        <v>1072</v>
      </c>
      <c r="F477" s="57">
        <v>204</v>
      </c>
      <c r="G477" s="59" t="s">
        <v>1077</v>
      </c>
      <c r="H477" s="7">
        <v>100</v>
      </c>
      <c r="I477" s="47"/>
      <c r="J477" s="48"/>
      <c r="K477" s="48"/>
      <c r="M477" s="49"/>
      <c r="Q477" s="49"/>
    </row>
    <row r="478" spans="1:17" s="7" customFormat="1" ht="18.75" customHeight="1" x14ac:dyDescent="0.4">
      <c r="A478" s="44">
        <v>122040104</v>
      </c>
      <c r="B478" s="57" t="s">
        <v>1078</v>
      </c>
      <c r="C478" s="58">
        <v>12204017004017</v>
      </c>
      <c r="D478" s="57" t="s">
        <v>9</v>
      </c>
      <c r="E478" s="59" t="s">
        <v>1072</v>
      </c>
      <c r="F478" s="57">
        <v>204</v>
      </c>
      <c r="G478" s="59" t="s">
        <v>1079</v>
      </c>
      <c r="H478" s="7">
        <v>200</v>
      </c>
      <c r="I478" s="47"/>
      <c r="J478" s="48"/>
      <c r="K478" s="48"/>
      <c r="M478" s="49"/>
      <c r="Q478" s="49"/>
    </row>
    <row r="479" spans="1:17" s="7" customFormat="1" ht="18.75" customHeight="1" x14ac:dyDescent="0.4">
      <c r="A479" s="44">
        <v>122040105</v>
      </c>
      <c r="B479" s="57" t="s">
        <v>1080</v>
      </c>
      <c r="C479" s="58">
        <v>12204017005017</v>
      </c>
      <c r="D479" s="57" t="s">
        <v>9</v>
      </c>
      <c r="E479" s="59" t="s">
        <v>1072</v>
      </c>
      <c r="F479" s="57">
        <v>204</v>
      </c>
      <c r="G479" s="59" t="s">
        <v>1081</v>
      </c>
      <c r="H479" s="7">
        <v>150</v>
      </c>
      <c r="I479" s="47"/>
      <c r="J479" s="48"/>
      <c r="K479" s="48"/>
      <c r="M479" s="49"/>
      <c r="Q479" s="49"/>
    </row>
    <row r="480" spans="1:17" s="7" customFormat="1" ht="18.75" customHeight="1" x14ac:dyDescent="0.4">
      <c r="A480" s="44">
        <v>122040112</v>
      </c>
      <c r="B480" s="57" t="s">
        <v>1082</v>
      </c>
      <c r="C480" s="58">
        <v>12204017007017</v>
      </c>
      <c r="D480" s="57" t="s">
        <v>9</v>
      </c>
      <c r="E480" s="59" t="s">
        <v>1072</v>
      </c>
      <c r="F480" s="57">
        <v>204</v>
      </c>
      <c r="G480" s="59" t="s">
        <v>1083</v>
      </c>
      <c r="H480" s="7">
        <v>200</v>
      </c>
      <c r="I480" s="47"/>
      <c r="J480" s="48"/>
      <c r="K480" s="48"/>
      <c r="M480" s="49"/>
      <c r="Q480" s="49"/>
    </row>
    <row r="481" spans="1:17" s="7" customFormat="1" ht="18.75" customHeight="1" x14ac:dyDescent="0.4">
      <c r="A481" s="44">
        <v>122040113</v>
      </c>
      <c r="B481" s="57" t="s">
        <v>1084</v>
      </c>
      <c r="C481" s="58">
        <v>12204017008017</v>
      </c>
      <c r="D481" s="57" t="s">
        <v>9</v>
      </c>
      <c r="E481" s="59" t="s">
        <v>1072</v>
      </c>
      <c r="F481" s="57">
        <v>204</v>
      </c>
      <c r="G481" s="59" t="s">
        <v>1085</v>
      </c>
      <c r="H481" s="7">
        <v>200</v>
      </c>
      <c r="I481" s="47"/>
      <c r="J481" s="48"/>
      <c r="K481" s="48"/>
      <c r="M481" s="49"/>
      <c r="Q481" s="49"/>
    </row>
    <row r="482" spans="1:17" s="7" customFormat="1" ht="18.75" customHeight="1" x14ac:dyDescent="0.4">
      <c r="A482" s="44">
        <v>122040114</v>
      </c>
      <c r="B482" s="57" t="s">
        <v>1086</v>
      </c>
      <c r="C482" s="58">
        <v>12204017009017</v>
      </c>
      <c r="D482" s="57" t="s">
        <v>9</v>
      </c>
      <c r="E482" s="59" t="s">
        <v>1072</v>
      </c>
      <c r="F482" s="57">
        <v>204</v>
      </c>
      <c r="G482" s="59" t="s">
        <v>1087</v>
      </c>
      <c r="H482" s="7">
        <v>2750</v>
      </c>
      <c r="I482" s="47"/>
      <c r="J482" s="48"/>
      <c r="K482" s="48"/>
      <c r="M482" s="49"/>
      <c r="Q482" s="49"/>
    </row>
    <row r="483" spans="1:17" s="7" customFormat="1" ht="18.75" customHeight="1" x14ac:dyDescent="0.4">
      <c r="A483" s="44">
        <v>122040115</v>
      </c>
      <c r="B483" s="57" t="s">
        <v>1088</v>
      </c>
      <c r="C483" s="58">
        <v>12204017010017</v>
      </c>
      <c r="D483" s="57" t="s">
        <v>9</v>
      </c>
      <c r="E483" s="59" t="s">
        <v>1072</v>
      </c>
      <c r="F483" s="57">
        <v>204</v>
      </c>
      <c r="G483" s="59" t="s">
        <v>1089</v>
      </c>
      <c r="H483" s="7">
        <v>150</v>
      </c>
      <c r="I483" s="47"/>
      <c r="J483" s="48"/>
      <c r="K483" s="48"/>
      <c r="M483" s="49"/>
      <c r="Q483" s="49"/>
    </row>
    <row r="484" spans="1:17" s="7" customFormat="1" ht="18.75" customHeight="1" x14ac:dyDescent="0.4">
      <c r="A484" s="44">
        <v>122040116</v>
      </c>
      <c r="B484" s="57" t="s">
        <v>1090</v>
      </c>
      <c r="C484" s="58">
        <v>12204017011017</v>
      </c>
      <c r="D484" s="57" t="s">
        <v>9</v>
      </c>
      <c r="E484" s="59" t="s">
        <v>1072</v>
      </c>
      <c r="F484" s="57">
        <v>204</v>
      </c>
      <c r="G484" s="59" t="s">
        <v>1091</v>
      </c>
      <c r="H484" s="7">
        <v>1300</v>
      </c>
      <c r="I484" s="47"/>
      <c r="J484" s="48"/>
      <c r="K484" s="48"/>
      <c r="M484" s="49"/>
      <c r="Q484" s="49"/>
    </row>
    <row r="485" spans="1:17" s="7" customFormat="1" ht="18.75" customHeight="1" x14ac:dyDescent="0.4">
      <c r="A485" s="44">
        <v>122040118</v>
      </c>
      <c r="B485" s="57" t="s">
        <v>1092</v>
      </c>
      <c r="C485" s="58">
        <v>12224017001017</v>
      </c>
      <c r="D485" s="57" t="s">
        <v>9</v>
      </c>
      <c r="E485" s="59" t="s">
        <v>1072</v>
      </c>
      <c r="F485" s="57">
        <v>204</v>
      </c>
      <c r="G485" s="59" t="s">
        <v>1093</v>
      </c>
      <c r="H485" s="7">
        <v>100</v>
      </c>
      <c r="I485" s="47"/>
      <c r="J485" s="48"/>
      <c r="K485" s="48"/>
      <c r="M485" s="49"/>
      <c r="Q485" s="49"/>
    </row>
    <row r="486" spans="1:17" s="7" customFormat="1" ht="18.75" customHeight="1" x14ac:dyDescent="0.4">
      <c r="A486" s="44">
        <v>122040121</v>
      </c>
      <c r="B486" s="57" t="s">
        <v>1094</v>
      </c>
      <c r="C486" s="58">
        <v>12204017012017</v>
      </c>
      <c r="D486" s="57" t="s">
        <v>9</v>
      </c>
      <c r="E486" s="59" t="s">
        <v>1072</v>
      </c>
      <c r="F486" s="57">
        <v>204</v>
      </c>
      <c r="G486" s="59" t="s">
        <v>1095</v>
      </c>
      <c r="H486" s="7">
        <v>200</v>
      </c>
      <c r="I486" s="47"/>
      <c r="J486" s="48"/>
      <c r="K486" s="48"/>
      <c r="M486" s="49"/>
      <c r="Q486" s="49"/>
    </row>
    <row r="487" spans="1:17" s="7" customFormat="1" ht="18.75" customHeight="1" x14ac:dyDescent="0.4">
      <c r="A487" s="44">
        <v>122040123</v>
      </c>
      <c r="B487" s="57" t="s">
        <v>1096</v>
      </c>
      <c r="C487" s="58">
        <v>12204017013017</v>
      </c>
      <c r="D487" s="57" t="s">
        <v>9</v>
      </c>
      <c r="E487" s="59" t="s">
        <v>1072</v>
      </c>
      <c r="F487" s="57">
        <v>204</v>
      </c>
      <c r="G487" s="59" t="s">
        <v>1097</v>
      </c>
      <c r="H487" s="7">
        <v>150</v>
      </c>
      <c r="I487" s="47"/>
      <c r="J487" s="48"/>
      <c r="K487" s="48"/>
      <c r="M487" s="49"/>
      <c r="Q487" s="49"/>
    </row>
    <row r="488" spans="1:17" s="7" customFormat="1" ht="18.75" customHeight="1" x14ac:dyDescent="0.4">
      <c r="A488" s="44">
        <v>122040124</v>
      </c>
      <c r="B488" s="57" t="s">
        <v>1098</v>
      </c>
      <c r="C488" s="58">
        <v>12204017014017</v>
      </c>
      <c r="D488" s="57" t="s">
        <v>9</v>
      </c>
      <c r="E488" s="59" t="s">
        <v>1072</v>
      </c>
      <c r="F488" s="57">
        <v>204</v>
      </c>
      <c r="G488" s="59" t="s">
        <v>1099</v>
      </c>
      <c r="H488" s="7">
        <v>150</v>
      </c>
      <c r="I488" s="47"/>
      <c r="J488" s="48"/>
      <c r="K488" s="48"/>
      <c r="M488" s="49"/>
      <c r="Q488" s="49"/>
    </row>
    <row r="489" spans="1:17" s="7" customFormat="1" ht="18.75" customHeight="1" x14ac:dyDescent="0.4">
      <c r="A489" s="44">
        <v>122040150</v>
      </c>
      <c r="B489" s="57" t="s">
        <v>1100</v>
      </c>
      <c r="C489" s="58">
        <v>12204017015017</v>
      </c>
      <c r="D489" s="57" t="s">
        <v>9</v>
      </c>
      <c r="E489" s="59" t="s">
        <v>1072</v>
      </c>
      <c r="F489" s="57">
        <v>204</v>
      </c>
      <c r="G489" s="59" t="s">
        <v>1101</v>
      </c>
      <c r="H489" s="7">
        <v>100</v>
      </c>
      <c r="I489" s="47"/>
      <c r="J489" s="48"/>
      <c r="K489" s="48"/>
      <c r="M489" s="49"/>
      <c r="Q489" s="49"/>
    </row>
    <row r="490" spans="1:17" s="7" customFormat="1" ht="18.75" customHeight="1" x14ac:dyDescent="0.4">
      <c r="A490" s="50">
        <v>122040151</v>
      </c>
      <c r="B490" s="51" t="s">
        <v>1102</v>
      </c>
      <c r="C490" s="52">
        <v>12204017016017</v>
      </c>
      <c r="D490" s="51" t="s">
        <v>9</v>
      </c>
      <c r="E490" s="53" t="s">
        <v>1072</v>
      </c>
      <c r="F490" s="51">
        <v>204</v>
      </c>
      <c r="G490" s="53" t="s">
        <v>1103</v>
      </c>
      <c r="H490" s="54">
        <v>100</v>
      </c>
      <c r="I490" s="55"/>
      <c r="J490" s="56">
        <f>SUMIF($E$8:$E$910,$E490,$H$8:$H$910)</f>
        <v>6250</v>
      </c>
      <c r="K490" s="56">
        <f>SUMIF($E$8:$E$910,$E490,$I$8:$I$910)</f>
        <v>0</v>
      </c>
      <c r="M490" s="49"/>
      <c r="Q490" s="49"/>
    </row>
    <row r="491" spans="1:17" s="7" customFormat="1" ht="18.75" customHeight="1" x14ac:dyDescent="0.4">
      <c r="A491" s="44">
        <v>122050101</v>
      </c>
      <c r="B491" s="57" t="s">
        <v>1104</v>
      </c>
      <c r="C491" s="58">
        <v>12205017001017</v>
      </c>
      <c r="D491" s="57" t="s">
        <v>9</v>
      </c>
      <c r="E491" s="59" t="s">
        <v>1105</v>
      </c>
      <c r="F491" s="57">
        <v>205</v>
      </c>
      <c r="G491" s="59" t="s">
        <v>1106</v>
      </c>
      <c r="H491" s="7">
        <v>50</v>
      </c>
      <c r="I491" s="47"/>
      <c r="J491" s="48"/>
      <c r="K491" s="48"/>
      <c r="M491" s="49"/>
      <c r="Q491" s="49"/>
    </row>
    <row r="492" spans="1:17" s="7" customFormat="1" ht="18.75" customHeight="1" x14ac:dyDescent="0.4">
      <c r="A492" s="44">
        <v>122050102</v>
      </c>
      <c r="B492" s="57" t="s">
        <v>1107</v>
      </c>
      <c r="C492" s="58">
        <v>12205017002017</v>
      </c>
      <c r="D492" s="57" t="s">
        <v>9</v>
      </c>
      <c r="E492" s="59" t="s">
        <v>1105</v>
      </c>
      <c r="F492" s="57">
        <v>205</v>
      </c>
      <c r="G492" s="59" t="s">
        <v>1108</v>
      </c>
      <c r="H492" s="7">
        <v>50</v>
      </c>
      <c r="I492" s="47"/>
      <c r="J492" s="48">
        <f>SUMIF($E$8:$E$910,$E492,$H$8:$H$910)</f>
        <v>100</v>
      </c>
      <c r="K492" s="48">
        <f>SUMIF($E$8:$E$910,$E492,$I$8:$I$910)</f>
        <v>0</v>
      </c>
      <c r="M492" s="49"/>
      <c r="Q492" s="49"/>
    </row>
    <row r="493" spans="1:17" s="7" customFormat="1" ht="18.75" customHeight="1" x14ac:dyDescent="0.4">
      <c r="A493" s="80">
        <v>122060101</v>
      </c>
      <c r="B493" s="81" t="s">
        <v>1109</v>
      </c>
      <c r="C493" s="82">
        <v>12206099002017</v>
      </c>
      <c r="D493" s="81" t="s">
        <v>9</v>
      </c>
      <c r="E493" s="75" t="s">
        <v>1110</v>
      </c>
      <c r="F493" s="81">
        <v>206</v>
      </c>
      <c r="G493" s="75" t="s">
        <v>1111</v>
      </c>
      <c r="H493" s="77">
        <v>100</v>
      </c>
      <c r="I493" s="78"/>
      <c r="J493" s="79"/>
      <c r="K493" s="79"/>
      <c r="M493" s="49"/>
      <c r="Q493" s="49"/>
    </row>
    <row r="494" spans="1:17" s="7" customFormat="1" ht="18.75" customHeight="1" x14ac:dyDescent="0.4">
      <c r="A494" s="44">
        <v>122060106</v>
      </c>
      <c r="B494" s="57" t="s">
        <v>1112</v>
      </c>
      <c r="C494" s="58">
        <v>12229099003017</v>
      </c>
      <c r="D494" s="57" t="s">
        <v>9</v>
      </c>
      <c r="E494" s="59" t="s">
        <v>1110</v>
      </c>
      <c r="F494" s="57">
        <v>206</v>
      </c>
      <c r="G494" s="59" t="s">
        <v>1113</v>
      </c>
      <c r="H494" s="7">
        <v>50</v>
      </c>
      <c r="I494" s="47"/>
      <c r="J494" s="48"/>
      <c r="K494" s="48"/>
      <c r="M494" s="49"/>
      <c r="Q494" s="49"/>
    </row>
    <row r="495" spans="1:17" s="7" customFormat="1" ht="18.75" customHeight="1" x14ac:dyDescent="0.4">
      <c r="A495" s="44">
        <v>122060112</v>
      </c>
      <c r="B495" s="57" t="s">
        <v>1114</v>
      </c>
      <c r="C495" s="58">
        <v>12225099002017</v>
      </c>
      <c r="D495" s="57" t="s">
        <v>9</v>
      </c>
      <c r="E495" s="59" t="s">
        <v>1110</v>
      </c>
      <c r="F495" s="57">
        <v>206</v>
      </c>
      <c r="G495" s="59" t="s">
        <v>1115</v>
      </c>
      <c r="H495" s="7">
        <v>50</v>
      </c>
      <c r="I495" s="47"/>
      <c r="J495" s="48"/>
      <c r="K495" s="48"/>
      <c r="M495" s="49"/>
      <c r="Q495" s="49"/>
    </row>
    <row r="496" spans="1:17" s="7" customFormat="1" ht="18.75" customHeight="1" x14ac:dyDescent="0.4">
      <c r="A496" s="44">
        <v>122060120</v>
      </c>
      <c r="B496" s="57" t="s">
        <v>1116</v>
      </c>
      <c r="C496" s="58">
        <v>12225099004017</v>
      </c>
      <c r="D496" s="57" t="s">
        <v>9</v>
      </c>
      <c r="E496" s="59" t="s">
        <v>1110</v>
      </c>
      <c r="F496" s="57">
        <v>206</v>
      </c>
      <c r="G496" s="59" t="s">
        <v>1117</v>
      </c>
      <c r="H496" s="7">
        <v>50</v>
      </c>
      <c r="I496" s="47"/>
      <c r="J496" s="48"/>
      <c r="K496" s="48"/>
      <c r="M496" s="49"/>
      <c r="Q496" s="49"/>
    </row>
    <row r="497" spans="1:17" s="7" customFormat="1" ht="18.75" customHeight="1" x14ac:dyDescent="0.4">
      <c r="A497" s="44">
        <v>122060121</v>
      </c>
      <c r="B497" s="57" t="s">
        <v>1118</v>
      </c>
      <c r="C497" s="58">
        <v>12225099006017</v>
      </c>
      <c r="D497" s="57" t="s">
        <v>9</v>
      </c>
      <c r="E497" s="59" t="s">
        <v>1110</v>
      </c>
      <c r="F497" s="57">
        <v>206</v>
      </c>
      <c r="G497" s="59" t="s">
        <v>1119</v>
      </c>
      <c r="H497" s="7">
        <v>50</v>
      </c>
      <c r="I497" s="47"/>
      <c r="J497" s="48"/>
      <c r="K497" s="48"/>
      <c r="M497" s="49"/>
      <c r="Q497" s="49"/>
    </row>
    <row r="498" spans="1:17" s="7" customFormat="1" ht="18.75" customHeight="1" x14ac:dyDescent="0.4">
      <c r="A498" s="44">
        <v>122060122</v>
      </c>
      <c r="B498" s="57" t="s">
        <v>1120</v>
      </c>
      <c r="C498" s="58">
        <v>12225099009017</v>
      </c>
      <c r="D498" s="57" t="s">
        <v>9</v>
      </c>
      <c r="E498" s="59" t="s">
        <v>1110</v>
      </c>
      <c r="F498" s="57">
        <v>206</v>
      </c>
      <c r="G498" s="59" t="s">
        <v>1121</v>
      </c>
      <c r="H498" s="7">
        <v>50</v>
      </c>
      <c r="I498" s="47"/>
      <c r="J498" s="48"/>
      <c r="K498" s="48"/>
      <c r="M498" s="49"/>
      <c r="Q498" s="49"/>
    </row>
    <row r="499" spans="1:17" s="7" customFormat="1" ht="18.75" customHeight="1" x14ac:dyDescent="0.4">
      <c r="A499" s="44">
        <v>122060127</v>
      </c>
      <c r="B499" s="57" t="s">
        <v>1122</v>
      </c>
      <c r="C499" s="58">
        <v>12225099008017</v>
      </c>
      <c r="D499" s="57" t="s">
        <v>9</v>
      </c>
      <c r="E499" s="59" t="s">
        <v>1110</v>
      </c>
      <c r="F499" s="57">
        <v>206</v>
      </c>
      <c r="G499" s="59" t="s">
        <v>1123</v>
      </c>
      <c r="H499" s="7">
        <v>50</v>
      </c>
      <c r="I499" s="47"/>
      <c r="J499" s="48"/>
      <c r="K499" s="48"/>
      <c r="M499" s="49"/>
      <c r="Q499" s="49"/>
    </row>
    <row r="500" spans="1:17" s="7" customFormat="1" ht="18.75" customHeight="1" x14ac:dyDescent="0.4">
      <c r="A500" s="44">
        <v>122060128</v>
      </c>
      <c r="B500" s="57" t="s">
        <v>1124</v>
      </c>
      <c r="C500" s="58">
        <v>12206099004017</v>
      </c>
      <c r="D500" s="57" t="s">
        <v>9</v>
      </c>
      <c r="E500" s="59" t="s">
        <v>1110</v>
      </c>
      <c r="F500" s="57">
        <v>206</v>
      </c>
      <c r="G500" s="59" t="s">
        <v>1125</v>
      </c>
      <c r="H500" s="7">
        <v>50</v>
      </c>
      <c r="I500" s="47"/>
      <c r="J500" s="48"/>
      <c r="K500" s="48"/>
      <c r="M500" s="49"/>
      <c r="Q500" s="49"/>
    </row>
    <row r="501" spans="1:17" s="7" customFormat="1" ht="18.75" customHeight="1" x14ac:dyDescent="0.4">
      <c r="A501" s="44">
        <v>122060129</v>
      </c>
      <c r="B501" s="57" t="s">
        <v>1126</v>
      </c>
      <c r="C501" s="58">
        <v>12225099003017</v>
      </c>
      <c r="D501" s="57" t="s">
        <v>9</v>
      </c>
      <c r="E501" s="59" t="s">
        <v>1110</v>
      </c>
      <c r="F501" s="57">
        <v>206</v>
      </c>
      <c r="G501" s="59" t="s">
        <v>1127</v>
      </c>
      <c r="H501" s="7">
        <v>50</v>
      </c>
      <c r="I501" s="47"/>
      <c r="J501" s="48"/>
      <c r="K501" s="48"/>
      <c r="M501" s="49"/>
      <c r="Q501" s="49"/>
    </row>
    <row r="502" spans="1:17" s="7" customFormat="1" ht="18.75" customHeight="1" x14ac:dyDescent="0.4">
      <c r="A502" s="44">
        <v>122060132</v>
      </c>
      <c r="B502" s="57" t="s">
        <v>1128</v>
      </c>
      <c r="C502" s="58">
        <v>12225099005017</v>
      </c>
      <c r="D502" s="57" t="s">
        <v>9</v>
      </c>
      <c r="E502" s="59" t="s">
        <v>1110</v>
      </c>
      <c r="F502" s="57">
        <v>206</v>
      </c>
      <c r="G502" s="59" t="s">
        <v>1129</v>
      </c>
      <c r="H502" s="7">
        <v>50</v>
      </c>
      <c r="I502" s="47"/>
      <c r="J502" s="48"/>
      <c r="K502" s="48"/>
      <c r="M502" s="49"/>
      <c r="Q502" s="49"/>
    </row>
    <row r="503" spans="1:17" s="7" customFormat="1" ht="18.75" customHeight="1" x14ac:dyDescent="0.4">
      <c r="A503" s="50">
        <v>122060133</v>
      </c>
      <c r="B503" s="51" t="s">
        <v>1130</v>
      </c>
      <c r="C503" s="52">
        <v>12225099007017</v>
      </c>
      <c r="D503" s="51" t="s">
        <v>9</v>
      </c>
      <c r="E503" s="53" t="s">
        <v>1110</v>
      </c>
      <c r="F503" s="51">
        <v>206</v>
      </c>
      <c r="G503" s="53" t="s">
        <v>1131</v>
      </c>
      <c r="H503" s="54">
        <v>50</v>
      </c>
      <c r="I503" s="55"/>
      <c r="J503" s="56">
        <f>SUMIF($E$8:$E$910,$E503,$H$8:$H$910)</f>
        <v>600</v>
      </c>
      <c r="K503" s="56">
        <f>SUMIF($E$8:$E$910,$E503,$I$8:$I$910)</f>
        <v>0</v>
      </c>
      <c r="M503" s="49"/>
      <c r="Q503" s="49"/>
    </row>
    <row r="504" spans="1:17" s="7" customFormat="1" ht="18.75" customHeight="1" x14ac:dyDescent="0.4">
      <c r="A504" s="44">
        <v>122070101</v>
      </c>
      <c r="B504" s="57" t="s">
        <v>1132</v>
      </c>
      <c r="C504" s="58">
        <v>12207017001017</v>
      </c>
      <c r="D504" s="57" t="s">
        <v>9</v>
      </c>
      <c r="E504" s="59" t="s">
        <v>1133</v>
      </c>
      <c r="F504" s="57">
        <v>207</v>
      </c>
      <c r="G504" s="59" t="s">
        <v>1134</v>
      </c>
      <c r="H504" s="7">
        <v>100</v>
      </c>
      <c r="I504" s="47"/>
      <c r="J504" s="48"/>
      <c r="K504" s="48"/>
      <c r="M504" s="49"/>
      <c r="Q504" s="49"/>
    </row>
    <row r="505" spans="1:17" s="7" customFormat="1" ht="18.75" customHeight="1" x14ac:dyDescent="0.4">
      <c r="A505" s="44">
        <v>122070103</v>
      </c>
      <c r="B505" s="57" t="s">
        <v>1135</v>
      </c>
      <c r="C505" s="58">
        <v>12207017002017</v>
      </c>
      <c r="D505" s="57" t="s">
        <v>9</v>
      </c>
      <c r="E505" s="59" t="s">
        <v>1133</v>
      </c>
      <c r="F505" s="57">
        <v>207</v>
      </c>
      <c r="G505" s="59" t="s">
        <v>1136</v>
      </c>
      <c r="H505" s="7">
        <v>100</v>
      </c>
      <c r="I505" s="47"/>
      <c r="J505" s="48"/>
      <c r="K505" s="48"/>
      <c r="M505" s="49"/>
      <c r="Q505" s="49"/>
    </row>
    <row r="506" spans="1:17" s="7" customFormat="1" ht="18.75" customHeight="1" x14ac:dyDescent="0.4">
      <c r="A506" s="44">
        <v>122070106</v>
      </c>
      <c r="B506" s="57" t="s">
        <v>1137</v>
      </c>
      <c r="C506" s="58">
        <v>12207017004017</v>
      </c>
      <c r="D506" s="57" t="s">
        <v>9</v>
      </c>
      <c r="E506" s="59" t="s">
        <v>1133</v>
      </c>
      <c r="F506" s="57">
        <v>207</v>
      </c>
      <c r="G506" s="59" t="s">
        <v>1138</v>
      </c>
      <c r="H506" s="7">
        <v>50</v>
      </c>
      <c r="I506" s="47"/>
      <c r="J506" s="48"/>
      <c r="K506" s="48"/>
      <c r="M506" s="49"/>
      <c r="Q506" s="49"/>
    </row>
    <row r="507" spans="1:17" s="7" customFormat="1" ht="18.75" customHeight="1" x14ac:dyDescent="0.4">
      <c r="A507" s="44">
        <v>122070108</v>
      </c>
      <c r="B507" s="57" t="s">
        <v>1139</v>
      </c>
      <c r="C507" s="58">
        <v>12207017005017</v>
      </c>
      <c r="D507" s="57" t="s">
        <v>9</v>
      </c>
      <c r="E507" s="59" t="s">
        <v>1133</v>
      </c>
      <c r="F507" s="57">
        <v>207</v>
      </c>
      <c r="G507" s="59" t="s">
        <v>1140</v>
      </c>
      <c r="H507" s="7">
        <v>50</v>
      </c>
      <c r="I507" s="47"/>
      <c r="J507" s="48"/>
      <c r="K507" s="48"/>
      <c r="M507" s="49"/>
      <c r="Q507" s="49"/>
    </row>
    <row r="508" spans="1:17" s="7" customFormat="1" ht="18.75" customHeight="1" x14ac:dyDescent="0.4">
      <c r="A508" s="44">
        <v>122070109</v>
      </c>
      <c r="B508" s="57" t="s">
        <v>1141</v>
      </c>
      <c r="C508" s="58">
        <v>12207017006017</v>
      </c>
      <c r="D508" s="57" t="s">
        <v>9</v>
      </c>
      <c r="E508" s="59" t="s">
        <v>1133</v>
      </c>
      <c r="F508" s="57">
        <v>207</v>
      </c>
      <c r="G508" s="59" t="s">
        <v>1142</v>
      </c>
      <c r="H508" s="7">
        <v>50</v>
      </c>
      <c r="I508" s="47"/>
      <c r="J508" s="48"/>
      <c r="K508" s="48"/>
      <c r="M508" s="49"/>
      <c r="Q508" s="49"/>
    </row>
    <row r="509" spans="1:17" s="7" customFormat="1" ht="18.75" customHeight="1" x14ac:dyDescent="0.4">
      <c r="A509" s="44">
        <v>122070110</v>
      </c>
      <c r="B509" s="57" t="s">
        <v>1143</v>
      </c>
      <c r="C509" s="58">
        <v>12207017007017</v>
      </c>
      <c r="D509" s="57" t="s">
        <v>9</v>
      </c>
      <c r="E509" s="59" t="s">
        <v>1133</v>
      </c>
      <c r="F509" s="57">
        <v>207</v>
      </c>
      <c r="G509" s="59" t="s">
        <v>1144</v>
      </c>
      <c r="H509" s="7">
        <v>100</v>
      </c>
      <c r="I509" s="47"/>
      <c r="J509" s="48"/>
      <c r="K509" s="48"/>
      <c r="M509" s="49"/>
      <c r="Q509" s="49"/>
    </row>
    <row r="510" spans="1:17" s="7" customFormat="1" ht="18.75" customHeight="1" x14ac:dyDescent="0.4">
      <c r="A510" s="44">
        <v>122070112</v>
      </c>
      <c r="B510" s="57" t="s">
        <v>1145</v>
      </c>
      <c r="C510" s="58">
        <v>12207017009017</v>
      </c>
      <c r="D510" s="57" t="s">
        <v>9</v>
      </c>
      <c r="E510" s="59" t="s">
        <v>1133</v>
      </c>
      <c r="F510" s="57">
        <v>207</v>
      </c>
      <c r="G510" s="59" t="s">
        <v>1146</v>
      </c>
      <c r="H510" s="7">
        <v>100</v>
      </c>
      <c r="I510" s="47"/>
      <c r="J510" s="48"/>
      <c r="K510" s="48"/>
      <c r="M510" s="49"/>
      <c r="Q510" s="49"/>
    </row>
    <row r="511" spans="1:17" s="7" customFormat="1" ht="18.75" customHeight="1" x14ac:dyDescent="0.4">
      <c r="A511" s="44">
        <v>122070114</v>
      </c>
      <c r="B511" s="57" t="s">
        <v>1147</v>
      </c>
      <c r="C511" s="58">
        <v>12207017011017</v>
      </c>
      <c r="D511" s="57" t="s">
        <v>9</v>
      </c>
      <c r="E511" s="59" t="s">
        <v>1133</v>
      </c>
      <c r="F511" s="57">
        <v>207</v>
      </c>
      <c r="G511" s="59" t="s">
        <v>1148</v>
      </c>
      <c r="H511" s="7">
        <v>50</v>
      </c>
      <c r="I511" s="47"/>
      <c r="J511" s="48"/>
      <c r="K511" s="48"/>
      <c r="M511" s="49"/>
      <c r="Q511" s="49"/>
    </row>
    <row r="512" spans="1:17" s="7" customFormat="1" ht="18.75" customHeight="1" x14ac:dyDescent="0.4">
      <c r="A512" s="44">
        <v>122070117</v>
      </c>
      <c r="B512" s="57" t="s">
        <v>1149</v>
      </c>
      <c r="C512" s="58">
        <v>12207017012017</v>
      </c>
      <c r="D512" s="57" t="s">
        <v>9</v>
      </c>
      <c r="E512" s="59" t="s">
        <v>1133</v>
      </c>
      <c r="F512" s="57">
        <v>207</v>
      </c>
      <c r="G512" s="59" t="s">
        <v>1150</v>
      </c>
      <c r="H512" s="7">
        <v>100</v>
      </c>
      <c r="I512" s="47"/>
      <c r="J512" s="48"/>
      <c r="K512" s="48"/>
      <c r="M512" s="49"/>
      <c r="Q512" s="49"/>
    </row>
    <row r="513" spans="1:17" s="7" customFormat="1" ht="18.75" customHeight="1" x14ac:dyDescent="0.4">
      <c r="A513" s="44">
        <v>122070118</v>
      </c>
      <c r="B513" s="57" t="s">
        <v>1151</v>
      </c>
      <c r="C513" s="58">
        <v>12207017013017</v>
      </c>
      <c r="D513" s="57" t="s">
        <v>9</v>
      </c>
      <c r="E513" s="59" t="s">
        <v>1133</v>
      </c>
      <c r="F513" s="57">
        <v>207</v>
      </c>
      <c r="G513" s="59" t="s">
        <v>1152</v>
      </c>
      <c r="H513" s="7">
        <v>100</v>
      </c>
      <c r="I513" s="47"/>
      <c r="J513" s="48"/>
      <c r="K513" s="48"/>
      <c r="M513" s="49"/>
      <c r="Q513" s="49"/>
    </row>
    <row r="514" spans="1:17" s="7" customFormat="1" ht="18.75" customHeight="1" x14ac:dyDescent="0.4">
      <c r="A514" s="44">
        <v>122070120</v>
      </c>
      <c r="B514" s="57" t="s">
        <v>1153</v>
      </c>
      <c r="C514" s="58">
        <v>12207017014017</v>
      </c>
      <c r="D514" s="57" t="s">
        <v>9</v>
      </c>
      <c r="E514" s="59" t="s">
        <v>1133</v>
      </c>
      <c r="F514" s="57">
        <v>207</v>
      </c>
      <c r="G514" s="59" t="s">
        <v>1154</v>
      </c>
      <c r="H514" s="7">
        <v>50</v>
      </c>
      <c r="I514" s="47"/>
      <c r="J514" s="48"/>
      <c r="K514" s="48"/>
      <c r="M514" s="49"/>
      <c r="Q514" s="49"/>
    </row>
    <row r="515" spans="1:17" s="7" customFormat="1" ht="18.75" customHeight="1" x14ac:dyDescent="0.4">
      <c r="A515" s="44">
        <v>122070124</v>
      </c>
      <c r="B515" s="57" t="s">
        <v>1155</v>
      </c>
      <c r="C515" s="58">
        <v>12207017015017</v>
      </c>
      <c r="D515" s="57" t="s">
        <v>9</v>
      </c>
      <c r="E515" s="59" t="s">
        <v>1133</v>
      </c>
      <c r="F515" s="57">
        <v>207</v>
      </c>
      <c r="G515" s="59" t="s">
        <v>1156</v>
      </c>
      <c r="H515" s="7">
        <v>50</v>
      </c>
      <c r="I515" s="47"/>
      <c r="J515" s="48"/>
      <c r="K515" s="48"/>
      <c r="M515" s="49"/>
      <c r="Q515" s="49"/>
    </row>
    <row r="516" spans="1:17" s="7" customFormat="1" ht="18.75" customHeight="1" x14ac:dyDescent="0.4">
      <c r="A516" s="44">
        <v>122070125</v>
      </c>
      <c r="B516" s="57" t="s">
        <v>1157</v>
      </c>
      <c r="C516" s="58">
        <v>12207017016017</v>
      </c>
      <c r="D516" s="57" t="s">
        <v>9</v>
      </c>
      <c r="E516" s="59" t="s">
        <v>1133</v>
      </c>
      <c r="F516" s="57">
        <v>207</v>
      </c>
      <c r="G516" s="59" t="s">
        <v>1158</v>
      </c>
      <c r="H516" s="7">
        <v>50</v>
      </c>
      <c r="I516" s="47"/>
      <c r="J516" s="48"/>
      <c r="K516" s="48"/>
      <c r="M516" s="49"/>
      <c r="Q516" s="49"/>
    </row>
    <row r="517" spans="1:17" s="7" customFormat="1" ht="18.75" customHeight="1" x14ac:dyDescent="0.4">
      <c r="A517" s="44">
        <v>122070127</v>
      </c>
      <c r="B517" s="57" t="s">
        <v>1159</v>
      </c>
      <c r="C517" s="58">
        <v>12207017017017</v>
      </c>
      <c r="D517" s="57" t="s">
        <v>9</v>
      </c>
      <c r="E517" s="59" t="s">
        <v>1133</v>
      </c>
      <c r="F517" s="57">
        <v>207</v>
      </c>
      <c r="G517" s="59" t="s">
        <v>1160</v>
      </c>
      <c r="H517" s="7">
        <v>100</v>
      </c>
      <c r="I517" s="47"/>
      <c r="J517" s="48"/>
      <c r="K517" s="48"/>
      <c r="M517" s="49"/>
      <c r="Q517" s="49"/>
    </row>
    <row r="518" spans="1:17" s="7" customFormat="1" ht="18.75" customHeight="1" x14ac:dyDescent="0.4">
      <c r="A518" s="50">
        <v>122070128</v>
      </c>
      <c r="B518" s="51" t="s">
        <v>1161</v>
      </c>
      <c r="C518" s="52">
        <v>12207017018017</v>
      </c>
      <c r="D518" s="51" t="s">
        <v>9</v>
      </c>
      <c r="E518" s="53" t="s">
        <v>1133</v>
      </c>
      <c r="F518" s="51">
        <v>207</v>
      </c>
      <c r="G518" s="53" t="s">
        <v>1162</v>
      </c>
      <c r="H518" s="54">
        <v>50</v>
      </c>
      <c r="I518" s="55"/>
      <c r="J518" s="56">
        <f>SUMIF($E$8:$E$910,$E518,$H$8:$H$910)</f>
        <v>1100</v>
      </c>
      <c r="K518" s="56">
        <f>SUMIF($E$8:$E$910,$E518,$I$8:$I$910)</f>
        <v>0</v>
      </c>
      <c r="M518" s="49"/>
      <c r="Q518" s="49"/>
    </row>
    <row r="519" spans="1:17" s="7" customFormat="1" ht="18.75" customHeight="1" x14ac:dyDescent="0.4">
      <c r="A519" s="44">
        <v>122080101</v>
      </c>
      <c r="B519" s="57" t="s">
        <v>1163</v>
      </c>
      <c r="C519" s="58">
        <v>12208017001017</v>
      </c>
      <c r="D519" s="57" t="s">
        <v>9</v>
      </c>
      <c r="E519" s="59" t="s">
        <v>1164</v>
      </c>
      <c r="F519" s="57">
        <v>208</v>
      </c>
      <c r="G519" s="59" t="s">
        <v>1165</v>
      </c>
      <c r="H519" s="7">
        <v>100</v>
      </c>
      <c r="I519" s="47"/>
      <c r="J519" s="48"/>
      <c r="K519" s="48"/>
      <c r="M519" s="49"/>
      <c r="Q519" s="49"/>
    </row>
    <row r="520" spans="1:17" s="7" customFormat="1" ht="18.75" customHeight="1" x14ac:dyDescent="0.4">
      <c r="A520" s="44">
        <v>122080102</v>
      </c>
      <c r="B520" s="57" t="s">
        <v>1166</v>
      </c>
      <c r="C520" s="58">
        <v>12208017002017</v>
      </c>
      <c r="D520" s="57" t="s">
        <v>9</v>
      </c>
      <c r="E520" s="59" t="s">
        <v>1164</v>
      </c>
      <c r="F520" s="57">
        <v>208</v>
      </c>
      <c r="G520" s="59" t="s">
        <v>1167</v>
      </c>
      <c r="H520" s="7">
        <v>150</v>
      </c>
      <c r="I520" s="47"/>
      <c r="J520" s="48"/>
      <c r="K520" s="48"/>
      <c r="M520" s="49"/>
      <c r="Q520" s="49"/>
    </row>
    <row r="521" spans="1:17" s="7" customFormat="1" ht="18.75" customHeight="1" x14ac:dyDescent="0.4">
      <c r="A521" s="44">
        <v>122080103</v>
      </c>
      <c r="B521" s="57" t="s">
        <v>1168</v>
      </c>
      <c r="C521" s="58">
        <v>12208017003017</v>
      </c>
      <c r="D521" s="57" t="s">
        <v>9</v>
      </c>
      <c r="E521" s="59" t="s">
        <v>1164</v>
      </c>
      <c r="F521" s="57">
        <v>208</v>
      </c>
      <c r="G521" s="59" t="s">
        <v>1169</v>
      </c>
      <c r="H521" s="7">
        <v>200</v>
      </c>
      <c r="I521" s="47"/>
      <c r="J521" s="48"/>
      <c r="K521" s="48"/>
      <c r="M521" s="49"/>
      <c r="Q521" s="49"/>
    </row>
    <row r="522" spans="1:17" s="7" customFormat="1" ht="18.75" customHeight="1" x14ac:dyDescent="0.4">
      <c r="A522" s="50">
        <v>122080150</v>
      </c>
      <c r="B522" s="51" t="s">
        <v>1170</v>
      </c>
      <c r="C522" s="52">
        <v>12208099001017</v>
      </c>
      <c r="D522" s="51" t="s">
        <v>9</v>
      </c>
      <c r="E522" s="53" t="s">
        <v>1164</v>
      </c>
      <c r="F522" s="51">
        <v>208</v>
      </c>
      <c r="G522" s="53" t="s">
        <v>1171</v>
      </c>
      <c r="H522" s="54">
        <v>150</v>
      </c>
      <c r="I522" s="55"/>
      <c r="J522" s="56">
        <f>SUMIF($E$8:$E$910,$E522,$H$8:$H$910)</f>
        <v>600</v>
      </c>
      <c r="K522" s="56">
        <f>SUMIF($E$8:$E$910,$E522,$I$8:$I$910)</f>
        <v>0</v>
      </c>
      <c r="M522" s="49"/>
      <c r="Q522" s="49"/>
    </row>
    <row r="523" spans="1:17" s="7" customFormat="1" ht="18.75" customHeight="1" x14ac:dyDescent="0.4">
      <c r="A523" s="44">
        <v>122100101</v>
      </c>
      <c r="B523" s="57" t="s">
        <v>1172</v>
      </c>
      <c r="C523" s="58">
        <v>12210017001017</v>
      </c>
      <c r="D523" s="57" t="s">
        <v>9</v>
      </c>
      <c r="E523" s="59" t="s">
        <v>1173</v>
      </c>
      <c r="F523" s="57">
        <v>210</v>
      </c>
      <c r="G523" s="59" t="s">
        <v>1174</v>
      </c>
      <c r="H523" s="7">
        <v>50</v>
      </c>
      <c r="I523" s="47"/>
      <c r="J523" s="48"/>
      <c r="K523" s="48"/>
      <c r="M523" s="49"/>
      <c r="Q523" s="49"/>
    </row>
    <row r="524" spans="1:17" s="7" customFormat="1" ht="18.75" customHeight="1" x14ac:dyDescent="0.4">
      <c r="A524" s="44">
        <v>122100102</v>
      </c>
      <c r="B524" s="57" t="s">
        <v>1175</v>
      </c>
      <c r="C524" s="58">
        <v>12210017002017</v>
      </c>
      <c r="D524" s="57" t="s">
        <v>9</v>
      </c>
      <c r="E524" s="59" t="s">
        <v>1173</v>
      </c>
      <c r="F524" s="57">
        <v>210</v>
      </c>
      <c r="G524" s="59" t="s">
        <v>1176</v>
      </c>
      <c r="H524" s="7">
        <v>50</v>
      </c>
      <c r="I524" s="47"/>
      <c r="J524" s="48"/>
      <c r="K524" s="48"/>
      <c r="M524" s="49"/>
      <c r="Q524" s="49"/>
    </row>
    <row r="525" spans="1:17" s="7" customFormat="1" ht="18.75" customHeight="1" x14ac:dyDescent="0.4">
      <c r="A525" s="44">
        <v>122100103</v>
      </c>
      <c r="B525" s="57" t="s">
        <v>1177</v>
      </c>
      <c r="C525" s="58">
        <v>12210017003017</v>
      </c>
      <c r="D525" s="57" t="s">
        <v>9</v>
      </c>
      <c r="E525" s="59" t="s">
        <v>1173</v>
      </c>
      <c r="F525" s="57">
        <v>210</v>
      </c>
      <c r="G525" s="59" t="s">
        <v>1178</v>
      </c>
      <c r="H525" s="7">
        <v>450</v>
      </c>
      <c r="I525" s="47"/>
      <c r="J525" s="48"/>
      <c r="K525" s="48"/>
      <c r="M525" s="49"/>
      <c r="Q525" s="49"/>
    </row>
    <row r="526" spans="1:17" s="7" customFormat="1" ht="18.75" customHeight="1" x14ac:dyDescent="0.4">
      <c r="A526" s="44">
        <v>122100104</v>
      </c>
      <c r="B526" s="57" t="s">
        <v>1179</v>
      </c>
      <c r="C526" s="58">
        <v>12210017004017</v>
      </c>
      <c r="D526" s="57" t="s">
        <v>9</v>
      </c>
      <c r="E526" s="59" t="s">
        <v>1173</v>
      </c>
      <c r="F526" s="57">
        <v>210</v>
      </c>
      <c r="G526" s="59" t="s">
        <v>1180</v>
      </c>
      <c r="H526" s="7">
        <v>50</v>
      </c>
      <c r="I526" s="47"/>
      <c r="J526" s="48"/>
      <c r="K526" s="48"/>
      <c r="M526" s="49"/>
      <c r="Q526" s="49"/>
    </row>
    <row r="527" spans="1:17" s="7" customFormat="1" ht="18.75" customHeight="1" x14ac:dyDescent="0.4">
      <c r="A527" s="44">
        <v>122100105</v>
      </c>
      <c r="B527" s="57" t="s">
        <v>1181</v>
      </c>
      <c r="C527" s="58">
        <v>12210017005017</v>
      </c>
      <c r="D527" s="57" t="s">
        <v>9</v>
      </c>
      <c r="E527" s="59" t="s">
        <v>1173</v>
      </c>
      <c r="F527" s="57">
        <v>210</v>
      </c>
      <c r="G527" s="59" t="s">
        <v>1182</v>
      </c>
      <c r="H527" s="7">
        <v>50</v>
      </c>
      <c r="I527" s="47"/>
      <c r="J527" s="48">
        <f>SUMIF($E$8:$E$910,$E526,$H$8:$H$910)</f>
        <v>650</v>
      </c>
      <c r="K527" s="48">
        <f>SUMIF($E$8:$E$910,$E526,$I$8:$I$910)</f>
        <v>0</v>
      </c>
      <c r="M527" s="49"/>
      <c r="Q527" s="49"/>
    </row>
    <row r="528" spans="1:17" s="7" customFormat="1" ht="18.75" customHeight="1" x14ac:dyDescent="0.4">
      <c r="A528" s="80">
        <v>122110101</v>
      </c>
      <c r="B528" s="81" t="s">
        <v>1183</v>
      </c>
      <c r="C528" s="82">
        <v>12211017001017</v>
      </c>
      <c r="D528" s="81" t="s">
        <v>9</v>
      </c>
      <c r="E528" s="75" t="s">
        <v>1184</v>
      </c>
      <c r="F528" s="81">
        <v>211</v>
      </c>
      <c r="G528" s="75" t="s">
        <v>1185</v>
      </c>
      <c r="H528" s="77">
        <v>50</v>
      </c>
      <c r="I528" s="78"/>
      <c r="J528" s="79"/>
      <c r="K528" s="79"/>
      <c r="M528" s="49"/>
      <c r="Q528" s="49"/>
    </row>
    <row r="529" spans="1:17" s="7" customFormat="1" ht="18.75" customHeight="1" x14ac:dyDescent="0.4">
      <c r="A529" s="44">
        <v>122110102</v>
      </c>
      <c r="B529" s="57" t="s">
        <v>1186</v>
      </c>
      <c r="C529" s="58">
        <v>12211017002017</v>
      </c>
      <c r="D529" s="57" t="s">
        <v>9</v>
      </c>
      <c r="E529" s="59" t="s">
        <v>1184</v>
      </c>
      <c r="F529" s="57">
        <v>211</v>
      </c>
      <c r="G529" s="59" t="s">
        <v>1187</v>
      </c>
      <c r="H529" s="7">
        <v>50</v>
      </c>
      <c r="I529" s="47"/>
      <c r="J529" s="48"/>
      <c r="K529" s="48"/>
      <c r="M529" s="49"/>
      <c r="Q529" s="49"/>
    </row>
    <row r="530" spans="1:17" s="7" customFormat="1" ht="18.75" customHeight="1" x14ac:dyDescent="0.4">
      <c r="A530" s="44">
        <v>122110103</v>
      </c>
      <c r="B530" s="57" t="s">
        <v>1188</v>
      </c>
      <c r="C530" s="58">
        <v>12211017003017</v>
      </c>
      <c r="D530" s="57" t="s">
        <v>9</v>
      </c>
      <c r="E530" s="59" t="s">
        <v>1184</v>
      </c>
      <c r="F530" s="57">
        <v>211</v>
      </c>
      <c r="G530" s="59" t="s">
        <v>1189</v>
      </c>
      <c r="H530" s="7">
        <v>50</v>
      </c>
      <c r="I530" s="47"/>
      <c r="J530" s="48"/>
      <c r="K530" s="48"/>
      <c r="M530" s="49"/>
      <c r="Q530" s="49"/>
    </row>
    <row r="531" spans="1:17" s="7" customFormat="1" ht="18.75" customHeight="1" x14ac:dyDescent="0.4">
      <c r="A531" s="44">
        <v>122110104</v>
      </c>
      <c r="B531" s="57" t="s">
        <v>1190</v>
      </c>
      <c r="C531" s="58">
        <v>12211017004017</v>
      </c>
      <c r="D531" s="57" t="s">
        <v>9</v>
      </c>
      <c r="E531" s="59" t="s">
        <v>1184</v>
      </c>
      <c r="F531" s="57">
        <v>211</v>
      </c>
      <c r="G531" s="59" t="s">
        <v>1191</v>
      </c>
      <c r="H531" s="7">
        <v>50</v>
      </c>
      <c r="I531" s="47"/>
      <c r="J531" s="48"/>
      <c r="K531" s="48"/>
      <c r="M531" s="49"/>
      <c r="Q531" s="49"/>
    </row>
    <row r="532" spans="1:17" s="7" customFormat="1" ht="18.75" customHeight="1" x14ac:dyDescent="0.4">
      <c r="A532" s="44">
        <v>122110105</v>
      </c>
      <c r="B532" s="57" t="s">
        <v>1192</v>
      </c>
      <c r="C532" s="58">
        <v>12211017005017</v>
      </c>
      <c r="D532" s="57" t="s">
        <v>9</v>
      </c>
      <c r="E532" s="59" t="s">
        <v>1184</v>
      </c>
      <c r="F532" s="57">
        <v>211</v>
      </c>
      <c r="G532" s="59" t="s">
        <v>1193</v>
      </c>
      <c r="H532" s="7">
        <v>50</v>
      </c>
      <c r="I532" s="47"/>
      <c r="J532" s="48"/>
      <c r="K532" s="48"/>
      <c r="M532" s="49"/>
      <c r="Q532" s="49"/>
    </row>
    <row r="533" spans="1:17" s="7" customFormat="1" ht="18.75" customHeight="1" x14ac:dyDescent="0.4">
      <c r="A533" s="44">
        <v>122110106</v>
      </c>
      <c r="B533" s="57" t="s">
        <v>1194</v>
      </c>
      <c r="C533" s="58">
        <v>12211017006017</v>
      </c>
      <c r="D533" s="57" t="s">
        <v>9</v>
      </c>
      <c r="E533" s="59" t="s">
        <v>1184</v>
      </c>
      <c r="F533" s="57">
        <v>211</v>
      </c>
      <c r="G533" s="59" t="s">
        <v>1195</v>
      </c>
      <c r="H533" s="7">
        <v>50</v>
      </c>
      <c r="I533" s="47"/>
      <c r="J533" s="48"/>
      <c r="K533" s="48"/>
      <c r="M533" s="49"/>
      <c r="Q533" s="49"/>
    </row>
    <row r="534" spans="1:17" s="7" customFormat="1" ht="18.75" customHeight="1" x14ac:dyDescent="0.4">
      <c r="A534" s="44">
        <v>122110107</v>
      </c>
      <c r="B534" s="57" t="s">
        <v>1196</v>
      </c>
      <c r="C534" s="58">
        <v>12211017007017</v>
      </c>
      <c r="D534" s="57" t="s">
        <v>9</v>
      </c>
      <c r="E534" s="59" t="s">
        <v>1184</v>
      </c>
      <c r="F534" s="57">
        <v>211</v>
      </c>
      <c r="G534" s="59" t="s">
        <v>1197</v>
      </c>
      <c r="H534" s="7">
        <v>50</v>
      </c>
      <c r="I534" s="47"/>
      <c r="M534" s="49"/>
      <c r="Q534" s="49"/>
    </row>
    <row r="535" spans="1:17" s="7" customFormat="1" ht="18.75" customHeight="1" x14ac:dyDescent="0.4">
      <c r="A535" s="50">
        <v>122110153</v>
      </c>
      <c r="B535" s="51" t="s">
        <v>1198</v>
      </c>
      <c r="C535" s="52">
        <v>12211099003017</v>
      </c>
      <c r="D535" s="51" t="s">
        <v>9</v>
      </c>
      <c r="E535" s="53" t="s">
        <v>1184</v>
      </c>
      <c r="F535" s="51">
        <v>211</v>
      </c>
      <c r="G535" s="53" t="s">
        <v>1199</v>
      </c>
      <c r="H535" s="54">
        <v>50</v>
      </c>
      <c r="I535" s="55"/>
      <c r="J535" s="56">
        <f>SUMIF($E$8:$E$910,$E534,$H$8:$H$910)</f>
        <v>400</v>
      </c>
      <c r="K535" s="56">
        <f>SUMIF($E$8:$E$910,$E534,$I$8:$I$910)</f>
        <v>0</v>
      </c>
      <c r="M535" s="49"/>
      <c r="Q535" s="49"/>
    </row>
    <row r="536" spans="1:17" s="7" customFormat="1" ht="18.75" customHeight="1" x14ac:dyDescent="0.4">
      <c r="A536" s="44">
        <v>122120101</v>
      </c>
      <c r="B536" s="57" t="s">
        <v>1200</v>
      </c>
      <c r="C536" s="58">
        <v>12212017001017</v>
      </c>
      <c r="D536" s="57" t="s">
        <v>9</v>
      </c>
      <c r="E536" s="59" t="s">
        <v>1201</v>
      </c>
      <c r="F536" s="57">
        <v>212</v>
      </c>
      <c r="G536" s="59" t="s">
        <v>1202</v>
      </c>
      <c r="H536" s="7">
        <v>50</v>
      </c>
      <c r="I536" s="47"/>
      <c r="J536" s="48"/>
      <c r="K536" s="48"/>
      <c r="M536" s="49"/>
      <c r="Q536" s="49"/>
    </row>
    <row r="537" spans="1:17" s="7" customFormat="1" ht="18.75" customHeight="1" x14ac:dyDescent="0.4">
      <c r="A537" s="44">
        <v>122120102</v>
      </c>
      <c r="B537" s="57" t="s">
        <v>1203</v>
      </c>
      <c r="C537" s="58">
        <v>12212017002017</v>
      </c>
      <c r="D537" s="57" t="s">
        <v>9</v>
      </c>
      <c r="E537" s="59" t="s">
        <v>1201</v>
      </c>
      <c r="F537" s="57">
        <v>212</v>
      </c>
      <c r="G537" s="59" t="s">
        <v>1204</v>
      </c>
      <c r="H537" s="7">
        <v>50</v>
      </c>
      <c r="I537" s="47"/>
      <c r="J537" s="48"/>
      <c r="K537" s="48"/>
      <c r="M537" s="49"/>
      <c r="Q537" s="49"/>
    </row>
    <row r="538" spans="1:17" s="7" customFormat="1" ht="18.75" customHeight="1" x14ac:dyDescent="0.4">
      <c r="A538" s="44">
        <v>122120103</v>
      </c>
      <c r="B538" s="57" t="s">
        <v>1205</v>
      </c>
      <c r="C538" s="58">
        <v>12212017003017</v>
      </c>
      <c r="D538" s="57" t="s">
        <v>9</v>
      </c>
      <c r="E538" s="59" t="s">
        <v>1201</v>
      </c>
      <c r="F538" s="57">
        <v>212</v>
      </c>
      <c r="G538" s="59" t="s">
        <v>1206</v>
      </c>
      <c r="H538" s="7">
        <v>50</v>
      </c>
      <c r="I538" s="47"/>
      <c r="J538" s="48"/>
      <c r="K538" s="48"/>
      <c r="M538" s="49"/>
      <c r="Q538" s="49"/>
    </row>
    <row r="539" spans="1:17" s="7" customFormat="1" ht="18.75" customHeight="1" x14ac:dyDescent="0.4">
      <c r="A539" s="44">
        <v>122120104</v>
      </c>
      <c r="B539" s="57" t="s">
        <v>1207</v>
      </c>
      <c r="C539" s="58">
        <v>12212017004017</v>
      </c>
      <c r="D539" s="57" t="s">
        <v>9</v>
      </c>
      <c r="E539" s="59" t="s">
        <v>1201</v>
      </c>
      <c r="F539" s="57">
        <v>212</v>
      </c>
      <c r="G539" s="59" t="s">
        <v>1208</v>
      </c>
      <c r="H539" s="7">
        <v>50</v>
      </c>
      <c r="I539" s="47"/>
      <c r="J539" s="48"/>
      <c r="K539" s="48"/>
      <c r="M539" s="49"/>
      <c r="Q539" s="49"/>
    </row>
    <row r="540" spans="1:17" s="7" customFormat="1" ht="18.75" customHeight="1" x14ac:dyDescent="0.4">
      <c r="A540" s="44">
        <v>122120105</v>
      </c>
      <c r="B540" s="57" t="s">
        <v>1209</v>
      </c>
      <c r="C540" s="58">
        <v>12212017005017</v>
      </c>
      <c r="D540" s="57" t="s">
        <v>9</v>
      </c>
      <c r="E540" s="59" t="s">
        <v>1201</v>
      </c>
      <c r="F540" s="57">
        <v>212</v>
      </c>
      <c r="G540" s="59" t="s">
        <v>1210</v>
      </c>
      <c r="H540" s="7">
        <v>50</v>
      </c>
      <c r="I540" s="47"/>
      <c r="J540" s="48"/>
      <c r="K540" s="48"/>
      <c r="M540" s="49"/>
      <c r="Q540" s="49"/>
    </row>
    <row r="541" spans="1:17" s="7" customFormat="1" ht="18.75" customHeight="1" x14ac:dyDescent="0.4">
      <c r="A541" s="44">
        <v>122120106</v>
      </c>
      <c r="B541" s="57" t="s">
        <v>1211</v>
      </c>
      <c r="C541" s="58">
        <v>12212017006017</v>
      </c>
      <c r="D541" s="57" t="s">
        <v>9</v>
      </c>
      <c r="E541" s="59" t="s">
        <v>1201</v>
      </c>
      <c r="F541" s="57">
        <v>212</v>
      </c>
      <c r="G541" s="59" t="s">
        <v>1212</v>
      </c>
      <c r="H541" s="7">
        <v>50</v>
      </c>
      <c r="I541" s="47"/>
      <c r="J541" s="48"/>
      <c r="K541" s="48"/>
      <c r="M541" s="49"/>
      <c r="Q541" s="49"/>
    </row>
    <row r="542" spans="1:17" s="7" customFormat="1" ht="18.75" customHeight="1" x14ac:dyDescent="0.4">
      <c r="A542" s="44">
        <v>122120108</v>
      </c>
      <c r="B542" s="57" t="s">
        <v>1213</v>
      </c>
      <c r="C542" s="58">
        <v>12212017007017</v>
      </c>
      <c r="D542" s="57" t="s">
        <v>9</v>
      </c>
      <c r="E542" s="59" t="s">
        <v>1201</v>
      </c>
      <c r="F542" s="57">
        <v>212</v>
      </c>
      <c r="G542" s="59" t="s">
        <v>1214</v>
      </c>
      <c r="H542" s="7">
        <v>100</v>
      </c>
      <c r="I542" s="47"/>
      <c r="J542" s="48">
        <f>SUMIF($E$8:$E$910,$E542,$H$8:$H$910)</f>
        <v>400</v>
      </c>
      <c r="K542" s="48">
        <f>SUMIF($E$8:$E$910,$E542,$I$8:$I$910)</f>
        <v>0</v>
      </c>
      <c r="M542" s="49"/>
      <c r="Q542" s="49"/>
    </row>
    <row r="543" spans="1:17" s="7" customFormat="1" ht="18.75" customHeight="1" x14ac:dyDescent="0.4">
      <c r="A543" s="80">
        <v>122130101</v>
      </c>
      <c r="B543" s="81" t="s">
        <v>1215</v>
      </c>
      <c r="C543" s="82">
        <v>12213017001017</v>
      </c>
      <c r="D543" s="81" t="s">
        <v>9</v>
      </c>
      <c r="E543" s="75" t="s">
        <v>1216</v>
      </c>
      <c r="F543" s="81">
        <v>213</v>
      </c>
      <c r="G543" s="75" t="s">
        <v>1217</v>
      </c>
      <c r="H543" s="77">
        <v>50</v>
      </c>
      <c r="I543" s="78"/>
      <c r="J543" s="79"/>
      <c r="K543" s="79"/>
      <c r="M543" s="49"/>
      <c r="Q543" s="49"/>
    </row>
    <row r="544" spans="1:17" s="7" customFormat="1" ht="18.75" customHeight="1" x14ac:dyDescent="0.4">
      <c r="A544" s="50">
        <v>122130102</v>
      </c>
      <c r="B544" s="51" t="s">
        <v>1218</v>
      </c>
      <c r="C544" s="52">
        <v>12213017002017</v>
      </c>
      <c r="D544" s="51" t="s">
        <v>9</v>
      </c>
      <c r="E544" s="53" t="s">
        <v>1216</v>
      </c>
      <c r="F544" s="51">
        <v>213</v>
      </c>
      <c r="G544" s="53" t="s">
        <v>1219</v>
      </c>
      <c r="H544" s="54">
        <v>50</v>
      </c>
      <c r="I544" s="55"/>
      <c r="J544" s="56">
        <f>SUMIF($E$8:$E$910,$E544,$H$8:$H$910)</f>
        <v>100</v>
      </c>
      <c r="K544" s="56">
        <f>SUMIF($E$8:$E$910,$E544,$I$8:$I$910)</f>
        <v>0</v>
      </c>
      <c r="M544" s="49"/>
      <c r="Q544" s="49"/>
    </row>
    <row r="545" spans="1:17" s="7" customFormat="1" ht="18.75" customHeight="1" x14ac:dyDescent="0.4">
      <c r="A545" s="44">
        <v>122150101</v>
      </c>
      <c r="B545" s="57" t="s">
        <v>1220</v>
      </c>
      <c r="C545" s="58">
        <v>12215017001017</v>
      </c>
      <c r="D545" s="57" t="s">
        <v>9</v>
      </c>
      <c r="E545" s="59" t="s">
        <v>1221</v>
      </c>
      <c r="F545" s="57">
        <v>215</v>
      </c>
      <c r="G545" s="59" t="s">
        <v>1222</v>
      </c>
      <c r="H545" s="7">
        <v>100</v>
      </c>
      <c r="I545" s="47"/>
      <c r="J545" s="48"/>
      <c r="K545" s="48"/>
      <c r="M545" s="49"/>
      <c r="Q545" s="49"/>
    </row>
    <row r="546" spans="1:17" s="7" customFormat="1" ht="18.75" customHeight="1" x14ac:dyDescent="0.4">
      <c r="A546" s="44">
        <v>122150102</v>
      </c>
      <c r="B546" s="57" t="s">
        <v>1223</v>
      </c>
      <c r="C546" s="58">
        <v>12215017002017</v>
      </c>
      <c r="D546" s="57" t="s">
        <v>9</v>
      </c>
      <c r="E546" s="59" t="s">
        <v>1221</v>
      </c>
      <c r="F546" s="57">
        <v>215</v>
      </c>
      <c r="G546" s="59" t="s">
        <v>1224</v>
      </c>
      <c r="H546" s="7" t="s">
        <v>55</v>
      </c>
      <c r="I546" s="47"/>
      <c r="J546" s="48"/>
      <c r="K546" s="48"/>
      <c r="M546" s="49"/>
      <c r="Q546" s="49"/>
    </row>
    <row r="547" spans="1:17" s="7" customFormat="1" ht="18.75" customHeight="1" x14ac:dyDescent="0.4">
      <c r="A547" s="44">
        <v>122150103</v>
      </c>
      <c r="B547" s="57" t="s">
        <v>1225</v>
      </c>
      <c r="C547" s="58">
        <v>12215017003017</v>
      </c>
      <c r="D547" s="57" t="s">
        <v>9</v>
      </c>
      <c r="E547" s="59" t="s">
        <v>1221</v>
      </c>
      <c r="F547" s="57">
        <v>215</v>
      </c>
      <c r="G547" s="59" t="s">
        <v>1226</v>
      </c>
      <c r="H547" s="7">
        <v>50</v>
      </c>
      <c r="I547" s="47"/>
      <c r="J547" s="48"/>
      <c r="K547" s="48"/>
      <c r="M547" s="49"/>
      <c r="Q547" s="49"/>
    </row>
    <row r="548" spans="1:17" s="7" customFormat="1" ht="18.75" customHeight="1" x14ac:dyDescent="0.4">
      <c r="A548" s="44">
        <v>122150104</v>
      </c>
      <c r="B548" s="57" t="s">
        <v>1227</v>
      </c>
      <c r="C548" s="58">
        <v>12215017004017</v>
      </c>
      <c r="D548" s="57" t="s">
        <v>9</v>
      </c>
      <c r="E548" s="59" t="s">
        <v>1221</v>
      </c>
      <c r="F548" s="57">
        <v>215</v>
      </c>
      <c r="G548" s="59" t="s">
        <v>1228</v>
      </c>
      <c r="H548" s="7">
        <v>50</v>
      </c>
      <c r="I548" s="47"/>
      <c r="J548" s="48">
        <f>SUMIF($E$8:$E$910,$E548,$H$8:$H$910)</f>
        <v>200</v>
      </c>
      <c r="K548" s="48">
        <f>SUMIF($E$8:$E$910,$E548,$I$8:$I$910)</f>
        <v>0</v>
      </c>
      <c r="M548" s="49"/>
      <c r="Q548" s="49"/>
    </row>
    <row r="549" spans="1:17" s="7" customFormat="1" ht="18.75" customHeight="1" x14ac:dyDescent="0.4">
      <c r="A549" s="80">
        <v>122160101</v>
      </c>
      <c r="B549" s="81" t="s">
        <v>1229</v>
      </c>
      <c r="C549" s="82">
        <v>12216017001017</v>
      </c>
      <c r="D549" s="81" t="s">
        <v>9</v>
      </c>
      <c r="E549" s="75" t="s">
        <v>1230</v>
      </c>
      <c r="F549" s="81">
        <v>216</v>
      </c>
      <c r="G549" s="75" t="s">
        <v>1231</v>
      </c>
      <c r="H549" s="77">
        <v>2450</v>
      </c>
      <c r="I549" s="78"/>
      <c r="J549" s="79"/>
      <c r="K549" s="79"/>
      <c r="M549" s="49"/>
      <c r="Q549" s="49"/>
    </row>
    <row r="550" spans="1:17" s="7" customFormat="1" ht="18.75" customHeight="1" x14ac:dyDescent="0.4">
      <c r="A550" s="44">
        <v>122160104</v>
      </c>
      <c r="B550" s="57" t="s">
        <v>1232</v>
      </c>
      <c r="C550" s="58">
        <v>12216017002017</v>
      </c>
      <c r="D550" s="57" t="s">
        <v>9</v>
      </c>
      <c r="E550" s="59" t="s">
        <v>1230</v>
      </c>
      <c r="F550" s="57">
        <v>216</v>
      </c>
      <c r="G550" s="59" t="s">
        <v>1233</v>
      </c>
      <c r="H550" s="7">
        <v>300</v>
      </c>
      <c r="I550" s="47"/>
      <c r="J550" s="48"/>
      <c r="K550" s="48"/>
      <c r="M550" s="49"/>
      <c r="Q550" s="49"/>
    </row>
    <row r="551" spans="1:17" s="7" customFormat="1" ht="18.75" customHeight="1" x14ac:dyDescent="0.4">
      <c r="A551" s="50">
        <v>122160105</v>
      </c>
      <c r="B551" s="51" t="s">
        <v>1234</v>
      </c>
      <c r="C551" s="52">
        <v>12216017003017</v>
      </c>
      <c r="D551" s="51" t="s">
        <v>9</v>
      </c>
      <c r="E551" s="53" t="s">
        <v>1230</v>
      </c>
      <c r="F551" s="51">
        <v>216</v>
      </c>
      <c r="G551" s="53" t="s">
        <v>1235</v>
      </c>
      <c r="H551" s="54">
        <v>200</v>
      </c>
      <c r="I551" s="55"/>
      <c r="J551" s="56">
        <f>SUMIF($E$8:$E$910,$E551,$H$8:$H$910)</f>
        <v>2950</v>
      </c>
      <c r="K551" s="56">
        <f>SUMIF($E$8:$E$910,$E551,$I$8:$I$910)</f>
        <v>0</v>
      </c>
      <c r="M551" s="49"/>
      <c r="Q551" s="49"/>
    </row>
    <row r="552" spans="1:17" s="7" customFormat="1" ht="18.75" customHeight="1" x14ac:dyDescent="0.4">
      <c r="A552" s="44">
        <v>122170101</v>
      </c>
      <c r="B552" s="57" t="s">
        <v>1236</v>
      </c>
      <c r="C552" s="58">
        <v>12217017001017</v>
      </c>
      <c r="D552" s="57" t="s">
        <v>9</v>
      </c>
      <c r="E552" s="59" t="s">
        <v>1237</v>
      </c>
      <c r="F552" s="57">
        <v>217</v>
      </c>
      <c r="G552" s="59" t="s">
        <v>1238</v>
      </c>
      <c r="H552" s="7">
        <v>100</v>
      </c>
      <c r="I552" s="47"/>
      <c r="J552" s="48"/>
      <c r="K552" s="48"/>
      <c r="M552" s="49"/>
      <c r="Q552" s="49"/>
    </row>
    <row r="553" spans="1:17" s="7" customFormat="1" ht="18.75" customHeight="1" x14ac:dyDescent="0.4">
      <c r="A553" s="44">
        <v>122170102</v>
      </c>
      <c r="B553" s="57" t="s">
        <v>1239</v>
      </c>
      <c r="C553" s="58">
        <v>12217017002017</v>
      </c>
      <c r="D553" s="57" t="s">
        <v>9</v>
      </c>
      <c r="E553" s="59" t="s">
        <v>1237</v>
      </c>
      <c r="F553" s="57">
        <v>217</v>
      </c>
      <c r="G553" s="59" t="s">
        <v>1240</v>
      </c>
      <c r="H553" s="7">
        <v>300</v>
      </c>
      <c r="I553" s="47"/>
      <c r="J553" s="48"/>
      <c r="K553" s="48"/>
      <c r="M553" s="49"/>
      <c r="Q553" s="49"/>
    </row>
    <row r="554" spans="1:17" s="7" customFormat="1" ht="18.75" customHeight="1" x14ac:dyDescent="0.4">
      <c r="A554" s="44">
        <v>122170103</v>
      </c>
      <c r="B554" s="57" t="s">
        <v>1241</v>
      </c>
      <c r="C554" s="58">
        <v>12217017003017</v>
      </c>
      <c r="D554" s="57" t="s">
        <v>9</v>
      </c>
      <c r="E554" s="59" t="s">
        <v>1237</v>
      </c>
      <c r="F554" s="57">
        <v>217</v>
      </c>
      <c r="G554" s="59" t="s">
        <v>1242</v>
      </c>
      <c r="H554" s="7">
        <v>150</v>
      </c>
      <c r="I554" s="47"/>
      <c r="J554" s="48"/>
      <c r="K554" s="48"/>
      <c r="M554" s="49"/>
      <c r="Q554" s="49"/>
    </row>
    <row r="555" spans="1:17" s="7" customFormat="1" ht="18.75" customHeight="1" x14ac:dyDescent="0.4">
      <c r="A555" s="44">
        <v>122170104</v>
      </c>
      <c r="B555" s="57" t="s">
        <v>1243</v>
      </c>
      <c r="C555" s="58">
        <v>12217017004017</v>
      </c>
      <c r="D555" s="57" t="s">
        <v>9</v>
      </c>
      <c r="E555" s="59" t="s">
        <v>1237</v>
      </c>
      <c r="F555" s="57">
        <v>217</v>
      </c>
      <c r="G555" s="59" t="s">
        <v>1244</v>
      </c>
      <c r="H555" s="7">
        <v>100</v>
      </c>
      <c r="I555" s="47"/>
      <c r="J555" s="48"/>
      <c r="K555" s="48"/>
      <c r="M555" s="49"/>
      <c r="Q555" s="49"/>
    </row>
    <row r="556" spans="1:17" s="7" customFormat="1" ht="18.75" customHeight="1" x14ac:dyDescent="0.4">
      <c r="A556" s="44">
        <v>122170105</v>
      </c>
      <c r="B556" s="57" t="s">
        <v>1245</v>
      </c>
      <c r="C556" s="58">
        <v>12217017005017</v>
      </c>
      <c r="D556" s="57" t="s">
        <v>9</v>
      </c>
      <c r="E556" s="59" t="s">
        <v>1237</v>
      </c>
      <c r="F556" s="57">
        <v>217</v>
      </c>
      <c r="G556" s="59" t="s">
        <v>1246</v>
      </c>
      <c r="H556" s="7">
        <v>150</v>
      </c>
      <c r="I556" s="47"/>
      <c r="J556" s="48"/>
      <c r="K556" s="48"/>
      <c r="M556" s="49"/>
      <c r="Q556" s="49"/>
    </row>
    <row r="557" spans="1:17" s="7" customFormat="1" ht="18.75" customHeight="1" x14ac:dyDescent="0.4">
      <c r="A557" s="44">
        <v>122170107</v>
      </c>
      <c r="B557" s="57" t="s">
        <v>1247</v>
      </c>
      <c r="C557" s="58">
        <v>12217017006017</v>
      </c>
      <c r="D557" s="57" t="s">
        <v>9</v>
      </c>
      <c r="E557" s="59" t="s">
        <v>1237</v>
      </c>
      <c r="F557" s="57">
        <v>217</v>
      </c>
      <c r="G557" s="59" t="s">
        <v>1248</v>
      </c>
      <c r="H557" s="7">
        <v>250</v>
      </c>
      <c r="I557" s="47"/>
      <c r="J557" s="48"/>
      <c r="K557" s="48"/>
      <c r="M557" s="49"/>
      <c r="Q557" s="49"/>
    </row>
    <row r="558" spans="1:17" s="7" customFormat="1" ht="18.75" customHeight="1" x14ac:dyDescent="0.4">
      <c r="A558" s="44">
        <v>122170108</v>
      </c>
      <c r="B558" s="57" t="s">
        <v>1249</v>
      </c>
      <c r="C558" s="58">
        <v>12217017007017</v>
      </c>
      <c r="D558" s="57" t="s">
        <v>9</v>
      </c>
      <c r="E558" s="59" t="s">
        <v>1237</v>
      </c>
      <c r="F558" s="57">
        <v>217</v>
      </c>
      <c r="G558" s="59" t="s">
        <v>1250</v>
      </c>
      <c r="H558" s="7">
        <v>100</v>
      </c>
      <c r="I558" s="47"/>
      <c r="J558" s="48"/>
      <c r="K558" s="48"/>
      <c r="M558" s="49"/>
      <c r="Q558" s="49"/>
    </row>
    <row r="559" spans="1:17" s="7" customFormat="1" ht="18.75" customHeight="1" x14ac:dyDescent="0.4">
      <c r="A559" s="44">
        <v>122170109</v>
      </c>
      <c r="B559" s="57" t="s">
        <v>1251</v>
      </c>
      <c r="C559" s="58">
        <v>12217017008017</v>
      </c>
      <c r="D559" s="57" t="s">
        <v>9</v>
      </c>
      <c r="E559" s="59" t="s">
        <v>1237</v>
      </c>
      <c r="F559" s="57">
        <v>217</v>
      </c>
      <c r="G559" s="59" t="s">
        <v>1252</v>
      </c>
      <c r="H559" s="7">
        <v>200</v>
      </c>
      <c r="I559" s="47"/>
      <c r="J559" s="48"/>
      <c r="K559" s="48"/>
      <c r="M559" s="49"/>
      <c r="Q559" s="49"/>
    </row>
    <row r="560" spans="1:17" s="7" customFormat="1" ht="18.75" customHeight="1" x14ac:dyDescent="0.4">
      <c r="A560" s="50">
        <v>122170110</v>
      </c>
      <c r="B560" s="51" t="s">
        <v>1253</v>
      </c>
      <c r="C560" s="52">
        <v>12217017009017</v>
      </c>
      <c r="D560" s="51" t="s">
        <v>9</v>
      </c>
      <c r="E560" s="53" t="s">
        <v>1237</v>
      </c>
      <c r="F560" s="51">
        <v>217</v>
      </c>
      <c r="G560" s="53" t="s">
        <v>1254</v>
      </c>
      <c r="H560" s="54">
        <v>150</v>
      </c>
      <c r="I560" s="55"/>
      <c r="J560" s="56"/>
      <c r="K560" s="56"/>
      <c r="M560" s="49"/>
      <c r="Q560" s="49"/>
    </row>
    <row r="561" spans="1:17" s="7" customFormat="1" ht="18.75" customHeight="1" x14ac:dyDescent="0.4">
      <c r="A561" s="44">
        <v>122170113</v>
      </c>
      <c r="B561" s="57" t="s">
        <v>1255</v>
      </c>
      <c r="C561" s="58">
        <v>12217017010017</v>
      </c>
      <c r="D561" s="57" t="s">
        <v>9</v>
      </c>
      <c r="E561" s="59" t="s">
        <v>1237</v>
      </c>
      <c r="F561" s="57">
        <v>217</v>
      </c>
      <c r="G561" s="59" t="s">
        <v>1256</v>
      </c>
      <c r="H561" s="7">
        <v>150</v>
      </c>
      <c r="I561" s="47"/>
      <c r="J561" s="48"/>
      <c r="K561" s="48"/>
      <c r="M561" s="49"/>
      <c r="Q561" s="49"/>
    </row>
    <row r="562" spans="1:17" s="7" customFormat="1" ht="18.75" customHeight="1" x14ac:dyDescent="0.4">
      <c r="A562" s="44">
        <v>122170115</v>
      </c>
      <c r="B562" s="57" t="s">
        <v>1257</v>
      </c>
      <c r="C562" s="58">
        <v>12217017012017</v>
      </c>
      <c r="D562" s="57" t="s">
        <v>9</v>
      </c>
      <c r="E562" s="59" t="s">
        <v>1237</v>
      </c>
      <c r="F562" s="57">
        <v>217</v>
      </c>
      <c r="G562" s="59" t="s">
        <v>1258</v>
      </c>
      <c r="H562" s="7">
        <v>150</v>
      </c>
      <c r="I562" s="47"/>
      <c r="J562" s="48"/>
      <c r="K562" s="48"/>
      <c r="M562" s="49"/>
      <c r="Q562" s="49"/>
    </row>
    <row r="563" spans="1:17" s="7" customFormat="1" ht="18.75" customHeight="1" x14ac:dyDescent="0.4">
      <c r="A563" s="44">
        <v>122170119</v>
      </c>
      <c r="B563" s="57" t="s">
        <v>1259</v>
      </c>
      <c r="C563" s="58">
        <v>12217017013017</v>
      </c>
      <c r="D563" s="57" t="s">
        <v>9</v>
      </c>
      <c r="E563" s="59" t="s">
        <v>1237</v>
      </c>
      <c r="F563" s="57">
        <v>217</v>
      </c>
      <c r="G563" s="59" t="s">
        <v>1260</v>
      </c>
      <c r="H563" s="7">
        <v>50</v>
      </c>
      <c r="I563" s="47"/>
      <c r="J563" s="48"/>
      <c r="K563" s="48"/>
      <c r="M563" s="49"/>
      <c r="Q563" s="49"/>
    </row>
    <row r="564" spans="1:17" s="7" customFormat="1" ht="18.75" customHeight="1" x14ac:dyDescent="0.4">
      <c r="A564" s="44">
        <v>122170120</v>
      </c>
      <c r="B564" s="57" t="s">
        <v>1261</v>
      </c>
      <c r="C564" s="58">
        <v>12217017014017</v>
      </c>
      <c r="D564" s="57" t="s">
        <v>9</v>
      </c>
      <c r="E564" s="59" t="s">
        <v>1237</v>
      </c>
      <c r="F564" s="57">
        <v>217</v>
      </c>
      <c r="G564" s="59" t="s">
        <v>1262</v>
      </c>
      <c r="H564" s="7">
        <v>2600</v>
      </c>
      <c r="I564" s="47"/>
      <c r="J564" s="48"/>
      <c r="K564" s="48"/>
      <c r="M564" s="49"/>
      <c r="Q564" s="49"/>
    </row>
    <row r="565" spans="1:17" s="7" customFormat="1" ht="18.75" customHeight="1" x14ac:dyDescent="0.4">
      <c r="A565" s="44">
        <v>122170121</v>
      </c>
      <c r="B565" s="57" t="s">
        <v>1263</v>
      </c>
      <c r="C565" s="58">
        <v>12217017015017</v>
      </c>
      <c r="D565" s="57" t="s">
        <v>9</v>
      </c>
      <c r="E565" s="59" t="s">
        <v>1237</v>
      </c>
      <c r="F565" s="57">
        <v>217</v>
      </c>
      <c r="G565" s="59" t="s">
        <v>1264</v>
      </c>
      <c r="H565" s="7">
        <v>100</v>
      </c>
      <c r="I565" s="47"/>
      <c r="J565" s="48">
        <f>SUMIF($E$8:$E$910,$E565,$H$8:$H$910)</f>
        <v>4550</v>
      </c>
      <c r="K565" s="48">
        <f>SUMIF($E$8:$E$910,$E565,$I$8:$I$910)</f>
        <v>0</v>
      </c>
      <c r="M565" s="49"/>
      <c r="Q565" s="49"/>
    </row>
    <row r="566" spans="1:17" s="7" customFormat="1" ht="18.75" customHeight="1" x14ac:dyDescent="0.4">
      <c r="A566" s="60">
        <v>122180101</v>
      </c>
      <c r="B566" s="61" t="s">
        <v>1265</v>
      </c>
      <c r="C566" s="62">
        <v>12218017001017</v>
      </c>
      <c r="D566" s="61" t="s">
        <v>9</v>
      </c>
      <c r="E566" s="63" t="s">
        <v>1266</v>
      </c>
      <c r="F566" s="61">
        <v>218</v>
      </c>
      <c r="G566" s="63" t="s">
        <v>1267</v>
      </c>
      <c r="H566" s="64">
        <v>50</v>
      </c>
      <c r="I566" s="65"/>
      <c r="J566" s="84">
        <f>SUMIF($E$8:$E$910,$E566,$H$8:$H$910)</f>
        <v>50</v>
      </c>
      <c r="K566" s="84">
        <f>SUMIF($E$8:$E$910,$E566,$I$8:$I$910)</f>
        <v>0</v>
      </c>
      <c r="M566" s="49"/>
      <c r="Q566" s="49"/>
    </row>
    <row r="567" spans="1:17" s="7" customFormat="1" ht="18.75" customHeight="1" x14ac:dyDescent="0.4">
      <c r="A567" s="44">
        <v>122190101</v>
      </c>
      <c r="B567" s="57" t="s">
        <v>1268</v>
      </c>
      <c r="C567" s="58">
        <v>12219017001017</v>
      </c>
      <c r="D567" s="57" t="s">
        <v>9</v>
      </c>
      <c r="E567" s="59" t="s">
        <v>1269</v>
      </c>
      <c r="F567" s="57">
        <v>219</v>
      </c>
      <c r="G567" s="59" t="s">
        <v>1270</v>
      </c>
      <c r="H567" s="7">
        <v>50</v>
      </c>
      <c r="I567" s="47"/>
      <c r="J567" s="48"/>
      <c r="K567" s="48"/>
      <c r="M567" s="49"/>
      <c r="Q567" s="49"/>
    </row>
    <row r="568" spans="1:17" s="7" customFormat="1" ht="18.75" customHeight="1" x14ac:dyDescent="0.4">
      <c r="A568" s="44">
        <v>122190102</v>
      </c>
      <c r="B568" s="57" t="s">
        <v>1271</v>
      </c>
      <c r="C568" s="58">
        <v>12219017002017</v>
      </c>
      <c r="D568" s="57" t="s">
        <v>9</v>
      </c>
      <c r="E568" s="59" t="s">
        <v>1269</v>
      </c>
      <c r="F568" s="57">
        <v>219</v>
      </c>
      <c r="G568" s="59" t="s">
        <v>1272</v>
      </c>
      <c r="H568" s="7">
        <v>50</v>
      </c>
      <c r="I568" s="47"/>
      <c r="J568" s="48"/>
      <c r="K568" s="48"/>
      <c r="M568" s="49"/>
      <c r="Q568" s="49"/>
    </row>
    <row r="569" spans="1:17" s="7" customFormat="1" ht="18.75" customHeight="1" x14ac:dyDescent="0.4">
      <c r="A569" s="44">
        <v>122190103</v>
      </c>
      <c r="B569" s="57" t="s">
        <v>1273</v>
      </c>
      <c r="C569" s="58">
        <v>12219017003017</v>
      </c>
      <c r="D569" s="57" t="s">
        <v>9</v>
      </c>
      <c r="E569" s="59" t="s">
        <v>1269</v>
      </c>
      <c r="F569" s="57">
        <v>219</v>
      </c>
      <c r="G569" s="59" t="s">
        <v>1274</v>
      </c>
      <c r="H569" s="7">
        <v>50</v>
      </c>
      <c r="I569" s="47"/>
      <c r="J569" s="48"/>
      <c r="K569" s="48"/>
      <c r="M569" s="49"/>
      <c r="Q569" s="49"/>
    </row>
    <row r="570" spans="1:17" s="7" customFormat="1" ht="18.75" customHeight="1" x14ac:dyDescent="0.4">
      <c r="A570" s="44">
        <v>122190105</v>
      </c>
      <c r="B570" s="57" t="s">
        <v>1275</v>
      </c>
      <c r="C570" s="58">
        <v>12219017004017</v>
      </c>
      <c r="D570" s="57" t="s">
        <v>9</v>
      </c>
      <c r="E570" s="59" t="s">
        <v>1269</v>
      </c>
      <c r="F570" s="57">
        <v>219</v>
      </c>
      <c r="G570" s="59" t="s">
        <v>1276</v>
      </c>
      <c r="H570" s="7">
        <v>50</v>
      </c>
      <c r="I570" s="47"/>
      <c r="J570" s="48"/>
      <c r="K570" s="48"/>
      <c r="M570" s="49"/>
      <c r="Q570" s="49"/>
    </row>
    <row r="571" spans="1:17" s="7" customFormat="1" ht="18.75" customHeight="1" x14ac:dyDescent="0.4">
      <c r="A571" s="44">
        <v>122190107</v>
      </c>
      <c r="B571" s="57" t="s">
        <v>1277</v>
      </c>
      <c r="C571" s="58">
        <v>12219017005017</v>
      </c>
      <c r="D571" s="57" t="s">
        <v>9</v>
      </c>
      <c r="E571" s="59" t="s">
        <v>1269</v>
      </c>
      <c r="F571" s="57">
        <v>219</v>
      </c>
      <c r="G571" s="59" t="s">
        <v>1278</v>
      </c>
      <c r="H571" s="7">
        <v>50</v>
      </c>
      <c r="I571" s="47"/>
      <c r="J571" s="48"/>
      <c r="K571" s="48"/>
      <c r="M571" s="49"/>
      <c r="Q571" s="49"/>
    </row>
    <row r="572" spans="1:17" s="7" customFormat="1" ht="18.75" customHeight="1" x14ac:dyDescent="0.4">
      <c r="A572" s="44">
        <v>122190109</v>
      </c>
      <c r="B572" s="57" t="s">
        <v>1279</v>
      </c>
      <c r="C572" s="58">
        <v>12219017007017</v>
      </c>
      <c r="D572" s="57" t="s">
        <v>9</v>
      </c>
      <c r="E572" s="59" t="s">
        <v>1269</v>
      </c>
      <c r="F572" s="57">
        <v>219</v>
      </c>
      <c r="G572" s="59" t="s">
        <v>1280</v>
      </c>
      <c r="H572" s="7">
        <v>50</v>
      </c>
      <c r="I572" s="47"/>
      <c r="J572" s="48"/>
      <c r="K572" s="48"/>
      <c r="M572" s="49"/>
      <c r="Q572" s="49"/>
    </row>
    <row r="573" spans="1:17" s="7" customFormat="1" ht="18.75" customHeight="1" x14ac:dyDescent="0.4">
      <c r="A573" s="44">
        <v>122190110</v>
      </c>
      <c r="B573" s="57" t="s">
        <v>1281</v>
      </c>
      <c r="C573" s="58">
        <v>12219017008017</v>
      </c>
      <c r="D573" s="57" t="s">
        <v>9</v>
      </c>
      <c r="E573" s="59" t="s">
        <v>1269</v>
      </c>
      <c r="F573" s="57">
        <v>219</v>
      </c>
      <c r="G573" s="59" t="s">
        <v>1282</v>
      </c>
      <c r="H573" s="7">
        <v>50</v>
      </c>
      <c r="I573" s="47"/>
      <c r="J573" s="48"/>
      <c r="K573" s="48"/>
      <c r="M573" s="49"/>
      <c r="Q573" s="49"/>
    </row>
    <row r="574" spans="1:17" s="7" customFormat="1" ht="18.75" customHeight="1" x14ac:dyDescent="0.4">
      <c r="A574" s="44">
        <v>122190111</v>
      </c>
      <c r="B574" s="57" t="s">
        <v>1283</v>
      </c>
      <c r="C574" s="58">
        <v>12219017009017</v>
      </c>
      <c r="D574" s="57" t="s">
        <v>9</v>
      </c>
      <c r="E574" s="59" t="s">
        <v>1269</v>
      </c>
      <c r="F574" s="57">
        <v>219</v>
      </c>
      <c r="G574" s="59" t="s">
        <v>1284</v>
      </c>
      <c r="H574" s="7">
        <v>50</v>
      </c>
      <c r="I574" s="47"/>
      <c r="J574" s="48"/>
      <c r="K574" s="48"/>
      <c r="M574" s="49"/>
      <c r="Q574" s="49"/>
    </row>
    <row r="575" spans="1:17" s="7" customFormat="1" ht="18.75" customHeight="1" x14ac:dyDescent="0.4">
      <c r="A575" s="44">
        <v>122190112</v>
      </c>
      <c r="B575" s="57" t="s">
        <v>1285</v>
      </c>
      <c r="C575" s="58">
        <v>12219017010017</v>
      </c>
      <c r="D575" s="57" t="s">
        <v>9</v>
      </c>
      <c r="E575" s="59" t="s">
        <v>1269</v>
      </c>
      <c r="F575" s="57">
        <v>219</v>
      </c>
      <c r="G575" s="59" t="s">
        <v>1286</v>
      </c>
      <c r="H575" s="7">
        <v>50</v>
      </c>
      <c r="I575" s="47"/>
      <c r="J575" s="48"/>
      <c r="K575" s="48"/>
      <c r="M575" s="49"/>
      <c r="Q575" s="49"/>
    </row>
    <row r="576" spans="1:17" s="7" customFormat="1" ht="18.75" customHeight="1" x14ac:dyDescent="0.4">
      <c r="A576" s="44">
        <v>122190150</v>
      </c>
      <c r="B576" s="57" t="s">
        <v>1287</v>
      </c>
      <c r="C576" s="58">
        <v>12219099002017</v>
      </c>
      <c r="D576" s="57" t="s">
        <v>9</v>
      </c>
      <c r="E576" s="59" t="s">
        <v>1269</v>
      </c>
      <c r="F576" s="57">
        <v>219</v>
      </c>
      <c r="G576" s="59" t="s">
        <v>1288</v>
      </c>
      <c r="H576" s="7">
        <v>50</v>
      </c>
      <c r="I576" s="47"/>
      <c r="J576" s="48"/>
      <c r="K576" s="48"/>
      <c r="M576" s="49"/>
      <c r="Q576" s="49"/>
    </row>
    <row r="577" spans="1:17" s="7" customFormat="1" ht="18.75" customHeight="1" x14ac:dyDescent="0.4">
      <c r="A577" s="50">
        <v>122190152</v>
      </c>
      <c r="B577" s="51" t="s">
        <v>1289</v>
      </c>
      <c r="C577" s="52">
        <v>12219099003017</v>
      </c>
      <c r="D577" s="51" t="s">
        <v>9</v>
      </c>
      <c r="E577" s="53" t="s">
        <v>1269</v>
      </c>
      <c r="F577" s="51">
        <v>219</v>
      </c>
      <c r="G577" s="53" t="s">
        <v>1290</v>
      </c>
      <c r="H577" s="54">
        <v>50</v>
      </c>
      <c r="I577" s="55"/>
      <c r="J577" s="56">
        <f>SUMIF($E$8:$E$910,$E577,$H$8:$H$910)</f>
        <v>550</v>
      </c>
      <c r="K577" s="56">
        <f>SUMIF($E$8:$E$910,$E577,$I$8:$I$910)</f>
        <v>0</v>
      </c>
      <c r="M577" s="49"/>
      <c r="Q577" s="49"/>
    </row>
    <row r="578" spans="1:17" s="7" customFormat="1" ht="18.75" customHeight="1" x14ac:dyDescent="0.4">
      <c r="A578" s="44">
        <v>122200101</v>
      </c>
      <c r="B578" s="57" t="s">
        <v>1291</v>
      </c>
      <c r="C578" s="58">
        <v>12220017001017</v>
      </c>
      <c r="D578" s="57" t="s">
        <v>9</v>
      </c>
      <c r="E578" s="59" t="s">
        <v>1292</v>
      </c>
      <c r="F578" s="57">
        <v>220</v>
      </c>
      <c r="G578" s="59" t="s">
        <v>1293</v>
      </c>
      <c r="H578" s="7">
        <v>250</v>
      </c>
      <c r="I578" s="47"/>
      <c r="J578" s="48"/>
      <c r="K578" s="48"/>
      <c r="M578" s="49"/>
      <c r="Q578" s="49"/>
    </row>
    <row r="579" spans="1:17" s="7" customFormat="1" ht="18.75" customHeight="1" x14ac:dyDescent="0.4">
      <c r="A579" s="44">
        <v>122200102</v>
      </c>
      <c r="B579" s="57" t="s">
        <v>1294</v>
      </c>
      <c r="C579" s="58">
        <v>12220017002017</v>
      </c>
      <c r="D579" s="57" t="s">
        <v>9</v>
      </c>
      <c r="E579" s="59" t="s">
        <v>1292</v>
      </c>
      <c r="F579" s="57">
        <v>220</v>
      </c>
      <c r="G579" s="59" t="s">
        <v>1295</v>
      </c>
      <c r="H579" s="7">
        <v>350</v>
      </c>
      <c r="I579" s="47"/>
      <c r="J579" s="48"/>
      <c r="K579" s="48"/>
      <c r="M579" s="49"/>
      <c r="Q579" s="49"/>
    </row>
    <row r="580" spans="1:17" s="7" customFormat="1" ht="18.75" customHeight="1" x14ac:dyDescent="0.4">
      <c r="A580" s="44">
        <v>122200103</v>
      </c>
      <c r="B580" s="57" t="s">
        <v>1296</v>
      </c>
      <c r="C580" s="58">
        <v>12220017003017</v>
      </c>
      <c r="D580" s="57" t="s">
        <v>9</v>
      </c>
      <c r="E580" s="59" t="s">
        <v>1292</v>
      </c>
      <c r="F580" s="57">
        <v>220</v>
      </c>
      <c r="G580" s="59" t="s">
        <v>1297</v>
      </c>
      <c r="H580" s="7">
        <v>400</v>
      </c>
      <c r="I580" s="47"/>
      <c r="J580" s="48"/>
      <c r="K580" s="48"/>
      <c r="M580" s="49"/>
      <c r="Q580" s="49"/>
    </row>
    <row r="581" spans="1:17" s="7" customFormat="1" ht="18.75" customHeight="1" x14ac:dyDescent="0.4">
      <c r="A581" s="50">
        <v>122200104</v>
      </c>
      <c r="B581" s="51" t="s">
        <v>1298</v>
      </c>
      <c r="C581" s="52">
        <v>12220017004017</v>
      </c>
      <c r="D581" s="51" t="s">
        <v>9</v>
      </c>
      <c r="E581" s="53" t="s">
        <v>1292</v>
      </c>
      <c r="F581" s="51">
        <v>220</v>
      </c>
      <c r="G581" s="53" t="s">
        <v>1299</v>
      </c>
      <c r="H581" s="54">
        <v>150</v>
      </c>
      <c r="I581" s="55"/>
      <c r="J581" s="56">
        <f>SUMIF($E$8:$E$910,$E581,$H$8:$H$910)</f>
        <v>1150</v>
      </c>
      <c r="K581" s="56">
        <f>SUMIF($E$8:$E$910,$E581,$I$8:$I$910)</f>
        <v>0</v>
      </c>
      <c r="M581" s="49"/>
      <c r="Q581" s="49"/>
    </row>
    <row r="582" spans="1:17" s="7" customFormat="1" ht="18.75" customHeight="1" x14ac:dyDescent="0.4">
      <c r="A582" s="44">
        <v>122210101</v>
      </c>
      <c r="B582" s="57" t="s">
        <v>1300</v>
      </c>
      <c r="C582" s="58">
        <v>12221017001017</v>
      </c>
      <c r="D582" s="57" t="s">
        <v>9</v>
      </c>
      <c r="E582" s="59" t="s">
        <v>1301</v>
      </c>
      <c r="F582" s="57">
        <v>221</v>
      </c>
      <c r="G582" s="59" t="s">
        <v>1302</v>
      </c>
      <c r="H582" s="7">
        <v>550</v>
      </c>
      <c r="I582" s="47"/>
      <c r="J582" s="48"/>
      <c r="K582" s="48"/>
      <c r="M582" s="49"/>
      <c r="Q582" s="49"/>
    </row>
    <row r="583" spans="1:17" s="7" customFormat="1" ht="18.75" customHeight="1" x14ac:dyDescent="0.4">
      <c r="A583" s="44">
        <v>122210102</v>
      </c>
      <c r="B583" s="57" t="s">
        <v>1303</v>
      </c>
      <c r="C583" s="58">
        <v>12221017002017</v>
      </c>
      <c r="D583" s="57" t="s">
        <v>9</v>
      </c>
      <c r="E583" s="59" t="s">
        <v>1301</v>
      </c>
      <c r="F583" s="57">
        <v>221</v>
      </c>
      <c r="G583" s="59" t="s">
        <v>1304</v>
      </c>
      <c r="H583" s="7">
        <v>300</v>
      </c>
      <c r="I583" s="47"/>
      <c r="J583" s="48"/>
      <c r="K583" s="48"/>
      <c r="M583" s="49"/>
      <c r="Q583" s="49"/>
    </row>
    <row r="584" spans="1:17" s="7" customFormat="1" ht="18.75" customHeight="1" x14ac:dyDescent="0.4">
      <c r="A584" s="44">
        <v>122210103</v>
      </c>
      <c r="B584" s="57" t="s">
        <v>1305</v>
      </c>
      <c r="C584" s="58">
        <v>12221017003017</v>
      </c>
      <c r="D584" s="57" t="s">
        <v>9</v>
      </c>
      <c r="E584" s="59" t="s">
        <v>1301</v>
      </c>
      <c r="F584" s="57">
        <v>221</v>
      </c>
      <c r="G584" s="59" t="s">
        <v>1306</v>
      </c>
      <c r="H584" s="7">
        <v>100</v>
      </c>
      <c r="I584" s="47"/>
      <c r="J584" s="48"/>
      <c r="K584" s="48"/>
      <c r="M584" s="49"/>
      <c r="Q584" s="49"/>
    </row>
    <row r="585" spans="1:17" s="7" customFormat="1" ht="18.75" customHeight="1" x14ac:dyDescent="0.4">
      <c r="A585" s="44">
        <v>122210104</v>
      </c>
      <c r="B585" s="57" t="s">
        <v>1307</v>
      </c>
      <c r="C585" s="58">
        <v>12221017004017</v>
      </c>
      <c r="D585" s="57" t="s">
        <v>9</v>
      </c>
      <c r="E585" s="59" t="s">
        <v>1301</v>
      </c>
      <c r="F585" s="57">
        <v>221</v>
      </c>
      <c r="G585" s="59" t="s">
        <v>1308</v>
      </c>
      <c r="H585" s="7">
        <v>100</v>
      </c>
      <c r="I585" s="47"/>
      <c r="J585" s="48"/>
      <c r="K585" s="48"/>
      <c r="M585" s="49"/>
      <c r="Q585" s="49"/>
    </row>
    <row r="586" spans="1:17" s="7" customFormat="1" ht="18.75" customHeight="1" x14ac:dyDescent="0.4">
      <c r="A586" s="44">
        <v>122210105</v>
      </c>
      <c r="B586" s="57" t="s">
        <v>1309</v>
      </c>
      <c r="C586" s="58">
        <v>12221017005017</v>
      </c>
      <c r="D586" s="57" t="s">
        <v>9</v>
      </c>
      <c r="E586" s="59" t="s">
        <v>1301</v>
      </c>
      <c r="F586" s="57">
        <v>221</v>
      </c>
      <c r="G586" s="59" t="s">
        <v>1310</v>
      </c>
      <c r="H586" s="7">
        <v>850</v>
      </c>
      <c r="I586" s="47"/>
      <c r="J586" s="48"/>
      <c r="K586" s="48"/>
      <c r="M586" s="49"/>
      <c r="Q586" s="49"/>
    </row>
    <row r="587" spans="1:17" s="7" customFormat="1" ht="18.75" customHeight="1" x14ac:dyDescent="0.4">
      <c r="A587" s="44">
        <v>122210106</v>
      </c>
      <c r="B587" s="57" t="s">
        <v>1311</v>
      </c>
      <c r="C587" s="58">
        <v>12221017006017</v>
      </c>
      <c r="D587" s="57" t="s">
        <v>9</v>
      </c>
      <c r="E587" s="59" t="s">
        <v>1301</v>
      </c>
      <c r="F587" s="57">
        <v>221</v>
      </c>
      <c r="G587" s="59" t="s">
        <v>1312</v>
      </c>
      <c r="H587" s="7">
        <v>850</v>
      </c>
      <c r="I587" s="47"/>
      <c r="J587" s="48"/>
      <c r="K587" s="48"/>
      <c r="M587" s="49"/>
      <c r="Q587" s="49"/>
    </row>
    <row r="588" spans="1:17" s="7" customFormat="1" ht="18.75" customHeight="1" x14ac:dyDescent="0.4">
      <c r="A588" s="44">
        <v>122210107</v>
      </c>
      <c r="B588" s="57" t="s">
        <v>1313</v>
      </c>
      <c r="C588" s="58">
        <v>12221017007017</v>
      </c>
      <c r="D588" s="57" t="s">
        <v>9</v>
      </c>
      <c r="E588" s="59" t="s">
        <v>1301</v>
      </c>
      <c r="F588" s="57">
        <v>221</v>
      </c>
      <c r="G588" s="59" t="s">
        <v>1314</v>
      </c>
      <c r="H588" s="7">
        <v>500</v>
      </c>
      <c r="I588" s="47"/>
      <c r="J588" s="48">
        <f>SUMIF($E$8:$E$910,$E588,$H$8:$H$910)</f>
        <v>3250</v>
      </c>
      <c r="K588" s="48">
        <f>SUMIF($E$8:$E$910,$E588,$I$8:$I$910)</f>
        <v>0</v>
      </c>
      <c r="M588" s="49"/>
      <c r="Q588" s="49"/>
    </row>
    <row r="589" spans="1:17" s="7" customFormat="1" ht="18.75" customHeight="1" x14ac:dyDescent="0.4">
      <c r="A589" s="80">
        <v>122220101</v>
      </c>
      <c r="B589" s="81" t="s">
        <v>1315</v>
      </c>
      <c r="C589" s="82">
        <v>12222017001017</v>
      </c>
      <c r="D589" s="81" t="s">
        <v>9</v>
      </c>
      <c r="E589" s="75" t="s">
        <v>1316</v>
      </c>
      <c r="F589" s="81">
        <v>222</v>
      </c>
      <c r="G589" s="75" t="s">
        <v>1317</v>
      </c>
      <c r="H589" s="77">
        <v>100</v>
      </c>
      <c r="I589" s="78"/>
      <c r="J589" s="79"/>
      <c r="K589" s="79"/>
      <c r="M589" s="49"/>
      <c r="Q589" s="49"/>
    </row>
    <row r="590" spans="1:17" s="7" customFormat="1" ht="18.75" customHeight="1" x14ac:dyDescent="0.4">
      <c r="A590" s="44">
        <v>122220102</v>
      </c>
      <c r="B590" s="57" t="s">
        <v>1318</v>
      </c>
      <c r="C590" s="58">
        <v>12222017002017</v>
      </c>
      <c r="D590" s="57" t="s">
        <v>9</v>
      </c>
      <c r="E590" s="59" t="s">
        <v>1316</v>
      </c>
      <c r="F590" s="57">
        <v>222</v>
      </c>
      <c r="G590" s="59" t="s">
        <v>1319</v>
      </c>
      <c r="H590" s="7">
        <v>2200</v>
      </c>
      <c r="I590" s="47"/>
      <c r="J590" s="48"/>
      <c r="K590" s="48"/>
      <c r="M590" s="49"/>
      <c r="Q590" s="49"/>
    </row>
    <row r="591" spans="1:17" s="7" customFormat="1" ht="18.75" customHeight="1" x14ac:dyDescent="0.4">
      <c r="A591" s="44">
        <v>122220106</v>
      </c>
      <c r="B591" s="57" t="s">
        <v>1320</v>
      </c>
      <c r="C591" s="58">
        <v>12222017003017</v>
      </c>
      <c r="D591" s="57" t="s">
        <v>9</v>
      </c>
      <c r="E591" s="59" t="s">
        <v>1316</v>
      </c>
      <c r="F591" s="57">
        <v>222</v>
      </c>
      <c r="G591" s="59" t="s">
        <v>1321</v>
      </c>
      <c r="H591" s="7">
        <v>100</v>
      </c>
      <c r="I591" s="47"/>
      <c r="J591" s="48"/>
      <c r="K591" s="48"/>
      <c r="M591" s="49"/>
      <c r="Q591" s="49"/>
    </row>
    <row r="592" spans="1:17" s="7" customFormat="1" ht="18.75" customHeight="1" x14ac:dyDescent="0.4">
      <c r="A592" s="44">
        <v>122220107</v>
      </c>
      <c r="B592" s="57" t="s">
        <v>1322</v>
      </c>
      <c r="C592" s="58">
        <v>12222017004017</v>
      </c>
      <c r="D592" s="57" t="s">
        <v>9</v>
      </c>
      <c r="E592" s="59" t="s">
        <v>1316</v>
      </c>
      <c r="F592" s="57">
        <v>222</v>
      </c>
      <c r="G592" s="59" t="s">
        <v>1323</v>
      </c>
      <c r="H592" s="7">
        <v>100</v>
      </c>
      <c r="I592" s="47"/>
      <c r="J592" s="48"/>
      <c r="K592" s="48"/>
      <c r="M592" s="49"/>
      <c r="Q592" s="49"/>
    </row>
    <row r="593" spans="1:17" s="7" customFormat="1" ht="18.75" customHeight="1" x14ac:dyDescent="0.4">
      <c r="A593" s="50">
        <v>122220108</v>
      </c>
      <c r="B593" s="51" t="s">
        <v>1324</v>
      </c>
      <c r="C593" s="52">
        <v>12222017005017</v>
      </c>
      <c r="D593" s="51" t="s">
        <v>9</v>
      </c>
      <c r="E593" s="53" t="s">
        <v>1316</v>
      </c>
      <c r="F593" s="51">
        <v>222</v>
      </c>
      <c r="G593" s="53" t="s">
        <v>1325</v>
      </c>
      <c r="H593" s="54">
        <v>150</v>
      </c>
      <c r="I593" s="55"/>
      <c r="J593" s="56">
        <f>SUMIF($E$8:$E$910,$E593,$H$8:$H$910)</f>
        <v>2650</v>
      </c>
      <c r="K593" s="56">
        <f>SUMIF($E$8:$E$910,$E593,$I$8:$I$910)</f>
        <v>0</v>
      </c>
      <c r="M593" s="49"/>
      <c r="Q593" s="49"/>
    </row>
    <row r="594" spans="1:17" s="7" customFormat="1" ht="18.75" customHeight="1" x14ac:dyDescent="0.4">
      <c r="A594" s="44">
        <v>122230101</v>
      </c>
      <c r="B594" s="57" t="s">
        <v>1326</v>
      </c>
      <c r="C594" s="58">
        <v>12223017001017</v>
      </c>
      <c r="D594" s="57" t="s">
        <v>9</v>
      </c>
      <c r="E594" s="59" t="s">
        <v>1327</v>
      </c>
      <c r="F594" s="57">
        <v>223</v>
      </c>
      <c r="G594" s="59" t="s">
        <v>1328</v>
      </c>
      <c r="H594" s="7">
        <v>50</v>
      </c>
      <c r="I594" s="47"/>
      <c r="J594" s="56">
        <f>SUMIF($E$8:$E$910,$E594,$H$8:$H$910)</f>
        <v>50</v>
      </c>
      <c r="K594" s="56">
        <f>SUMIF($E$8:$E$910,$E594,$I$8:$I$910)</f>
        <v>0</v>
      </c>
      <c r="M594" s="49"/>
      <c r="Q594" s="49"/>
    </row>
    <row r="595" spans="1:17" s="7" customFormat="1" ht="18.75" customHeight="1" x14ac:dyDescent="0.4">
      <c r="A595" s="80">
        <v>122240150</v>
      </c>
      <c r="B595" s="81" t="s">
        <v>1329</v>
      </c>
      <c r="C595" s="82">
        <v>12224017002017</v>
      </c>
      <c r="D595" s="81" t="s">
        <v>9</v>
      </c>
      <c r="E595" s="75" t="s">
        <v>1330</v>
      </c>
      <c r="F595" s="81">
        <v>224</v>
      </c>
      <c r="G595" s="75" t="s">
        <v>1331</v>
      </c>
      <c r="H595" s="77">
        <v>250</v>
      </c>
      <c r="I595" s="78"/>
      <c r="J595" s="79"/>
      <c r="K595" s="79"/>
      <c r="M595" s="49"/>
      <c r="Q595" s="49"/>
    </row>
    <row r="596" spans="1:17" s="7" customFormat="1" ht="18.75" customHeight="1" x14ac:dyDescent="0.4">
      <c r="A596" s="44">
        <v>122240153</v>
      </c>
      <c r="B596" s="57" t="s">
        <v>1332</v>
      </c>
      <c r="C596" s="58">
        <v>12224017003017</v>
      </c>
      <c r="D596" s="57" t="s">
        <v>9</v>
      </c>
      <c r="E596" s="59" t="s">
        <v>1330</v>
      </c>
      <c r="F596" s="57">
        <v>224</v>
      </c>
      <c r="G596" s="59" t="s">
        <v>1333</v>
      </c>
      <c r="H596" s="7">
        <v>150</v>
      </c>
      <c r="I596" s="47"/>
      <c r="J596" s="48"/>
      <c r="K596" s="48"/>
      <c r="M596" s="49"/>
      <c r="Q596" s="49"/>
    </row>
    <row r="597" spans="1:17" s="7" customFormat="1" ht="18.75" customHeight="1" x14ac:dyDescent="0.4">
      <c r="A597" s="44">
        <v>122240157</v>
      </c>
      <c r="B597" s="57" t="s">
        <v>1334</v>
      </c>
      <c r="C597" s="58">
        <v>12224017004017</v>
      </c>
      <c r="D597" s="57" t="s">
        <v>9</v>
      </c>
      <c r="E597" s="59" t="s">
        <v>1330</v>
      </c>
      <c r="F597" s="57">
        <v>224</v>
      </c>
      <c r="G597" s="59" t="s">
        <v>1335</v>
      </c>
      <c r="H597" s="7">
        <v>550</v>
      </c>
      <c r="I597" s="47"/>
      <c r="J597" s="48"/>
      <c r="K597" s="48"/>
      <c r="M597" s="49"/>
      <c r="Q597" s="49"/>
    </row>
    <row r="598" spans="1:17" s="7" customFormat="1" ht="18.75" customHeight="1" x14ac:dyDescent="0.4">
      <c r="A598" s="44">
        <v>122240159</v>
      </c>
      <c r="B598" s="57" t="s">
        <v>1336</v>
      </c>
      <c r="C598" s="58">
        <v>12224017005017</v>
      </c>
      <c r="D598" s="57" t="s">
        <v>9</v>
      </c>
      <c r="E598" s="59" t="s">
        <v>1330</v>
      </c>
      <c r="F598" s="57">
        <v>224</v>
      </c>
      <c r="G598" s="59" t="s">
        <v>1337</v>
      </c>
      <c r="H598" s="7">
        <v>100</v>
      </c>
      <c r="I598" s="47"/>
      <c r="J598" s="48">
        <f>SUMIF($E$8:$E$910,$E598,$H$8:$H$910)</f>
        <v>1050</v>
      </c>
      <c r="K598" s="48">
        <f>SUMIF($E$8:$E$910,$E598,$I$8:$I$910)</f>
        <v>0</v>
      </c>
      <c r="M598" s="49"/>
      <c r="Q598" s="49"/>
    </row>
    <row r="599" spans="1:17" s="7" customFormat="1" ht="18.75" customHeight="1" x14ac:dyDescent="0.4">
      <c r="A599" s="80">
        <v>122270101</v>
      </c>
      <c r="B599" s="81" t="s">
        <v>1338</v>
      </c>
      <c r="C599" s="82">
        <v>12227017001017</v>
      </c>
      <c r="D599" s="81" t="s">
        <v>9</v>
      </c>
      <c r="E599" s="75" t="s">
        <v>1339</v>
      </c>
      <c r="F599" s="81">
        <v>227</v>
      </c>
      <c r="G599" s="75" t="s">
        <v>1340</v>
      </c>
      <c r="H599" s="77">
        <v>150</v>
      </c>
      <c r="I599" s="78"/>
      <c r="J599" s="79"/>
      <c r="K599" s="79"/>
      <c r="M599" s="49"/>
      <c r="Q599" s="49"/>
    </row>
    <row r="600" spans="1:17" s="7" customFormat="1" ht="18.75" customHeight="1" x14ac:dyDescent="0.4">
      <c r="A600" s="44">
        <v>122270102</v>
      </c>
      <c r="B600" s="57" t="s">
        <v>1341</v>
      </c>
      <c r="C600" s="58">
        <v>12227017002017</v>
      </c>
      <c r="D600" s="57" t="s">
        <v>9</v>
      </c>
      <c r="E600" s="59" t="s">
        <v>1339</v>
      </c>
      <c r="F600" s="57">
        <v>227</v>
      </c>
      <c r="G600" s="59" t="s">
        <v>1342</v>
      </c>
      <c r="H600" s="7">
        <v>500</v>
      </c>
      <c r="I600" s="47"/>
      <c r="J600" s="48"/>
      <c r="K600" s="48"/>
      <c r="M600" s="49"/>
      <c r="Q600" s="49"/>
    </row>
    <row r="601" spans="1:17" s="7" customFormat="1" ht="18.75" customHeight="1" x14ac:dyDescent="0.4">
      <c r="A601" s="50">
        <v>122270104</v>
      </c>
      <c r="B601" s="51" t="s">
        <v>1343</v>
      </c>
      <c r="C601" s="52">
        <v>12227017003017</v>
      </c>
      <c r="D601" s="51" t="s">
        <v>9</v>
      </c>
      <c r="E601" s="53" t="s">
        <v>1339</v>
      </c>
      <c r="F601" s="51">
        <v>227</v>
      </c>
      <c r="G601" s="53" t="s">
        <v>1344</v>
      </c>
      <c r="H601" s="54">
        <v>3000</v>
      </c>
      <c r="I601" s="55"/>
      <c r="J601" s="56">
        <f>SUMIF($E$8:$E$910,$E601,$H$8:$H$910)</f>
        <v>3650</v>
      </c>
      <c r="K601" s="56">
        <f>SUMIF($E$8:$E$910,$E601,$I$8:$I$910)</f>
        <v>0</v>
      </c>
      <c r="M601" s="49"/>
      <c r="Q601" s="49"/>
    </row>
    <row r="602" spans="1:17" s="7" customFormat="1" ht="18.75" customHeight="1" x14ac:dyDescent="0.4">
      <c r="A602" s="44">
        <v>122280101</v>
      </c>
      <c r="B602" s="57" t="s">
        <v>1345</v>
      </c>
      <c r="C602" s="58">
        <v>12228017001017</v>
      </c>
      <c r="D602" s="57" t="s">
        <v>9</v>
      </c>
      <c r="E602" s="59" t="s">
        <v>1346</v>
      </c>
      <c r="F602" s="57">
        <v>228</v>
      </c>
      <c r="G602" s="59" t="s">
        <v>1347</v>
      </c>
      <c r="H602" s="7" t="s">
        <v>55</v>
      </c>
      <c r="I602" s="47"/>
      <c r="J602" s="48"/>
      <c r="K602" s="48"/>
      <c r="M602" s="49"/>
      <c r="Q602" s="49"/>
    </row>
    <row r="603" spans="1:17" s="7" customFormat="1" ht="18.75" customHeight="1" x14ac:dyDescent="0.4">
      <c r="A603" s="44">
        <v>122280102</v>
      </c>
      <c r="B603" s="57" t="s">
        <v>1348</v>
      </c>
      <c r="C603" s="58">
        <v>12228017002017</v>
      </c>
      <c r="D603" s="57" t="s">
        <v>9</v>
      </c>
      <c r="E603" s="59" t="s">
        <v>1346</v>
      </c>
      <c r="F603" s="57">
        <v>228</v>
      </c>
      <c r="G603" s="59" t="s">
        <v>1349</v>
      </c>
      <c r="H603" s="7">
        <v>400</v>
      </c>
      <c r="I603" s="47"/>
      <c r="J603" s="48"/>
      <c r="K603" s="48"/>
      <c r="M603" s="49"/>
      <c r="Q603" s="49"/>
    </row>
    <row r="604" spans="1:17" s="7" customFormat="1" ht="18.75" customHeight="1" x14ac:dyDescent="0.4">
      <c r="A604" s="44">
        <v>122280103</v>
      </c>
      <c r="B604" s="57" t="s">
        <v>1350</v>
      </c>
      <c r="C604" s="58">
        <v>12228017003017</v>
      </c>
      <c r="D604" s="57" t="s">
        <v>9</v>
      </c>
      <c r="E604" s="59" t="s">
        <v>1346</v>
      </c>
      <c r="F604" s="57">
        <v>228</v>
      </c>
      <c r="G604" s="59" t="s">
        <v>1351</v>
      </c>
      <c r="H604" s="7">
        <v>200</v>
      </c>
      <c r="I604" s="47"/>
      <c r="J604" s="48">
        <f>SUMIF($E$8:$E$910,$E604,$H$8:$H$910)</f>
        <v>600</v>
      </c>
      <c r="K604" s="48">
        <f>SUMIF($E$8:$E$910,$E604,$I$8:$I$910)</f>
        <v>0</v>
      </c>
      <c r="M604" s="49"/>
      <c r="Q604" s="49"/>
    </row>
    <row r="605" spans="1:17" s="7" customFormat="1" ht="18.75" customHeight="1" x14ac:dyDescent="0.4">
      <c r="A605" s="80">
        <v>122300101</v>
      </c>
      <c r="B605" s="81" t="s">
        <v>1352</v>
      </c>
      <c r="C605" s="82">
        <v>12230017001017</v>
      </c>
      <c r="D605" s="81" t="s">
        <v>9</v>
      </c>
      <c r="E605" s="75" t="s">
        <v>1353</v>
      </c>
      <c r="F605" s="81">
        <v>230</v>
      </c>
      <c r="G605" s="75" t="s">
        <v>1354</v>
      </c>
      <c r="H605" s="77">
        <v>50</v>
      </c>
      <c r="I605" s="78"/>
      <c r="J605" s="79"/>
      <c r="K605" s="79"/>
      <c r="M605" s="49"/>
      <c r="Q605" s="49"/>
    </row>
    <row r="606" spans="1:17" s="7" customFormat="1" ht="18.75" customHeight="1" x14ac:dyDescent="0.4">
      <c r="A606" s="50">
        <v>122300102</v>
      </c>
      <c r="B606" s="51" t="s">
        <v>1355</v>
      </c>
      <c r="C606" s="52">
        <v>12230017002017</v>
      </c>
      <c r="D606" s="51" t="s">
        <v>9</v>
      </c>
      <c r="E606" s="53" t="s">
        <v>1353</v>
      </c>
      <c r="F606" s="51">
        <v>230</v>
      </c>
      <c r="G606" s="53" t="s">
        <v>1356</v>
      </c>
      <c r="H606" s="54">
        <v>50</v>
      </c>
      <c r="I606" s="55"/>
      <c r="J606" s="56">
        <f>SUMIF($E$8:$E$910,$E606,$H$8:$H$910)</f>
        <v>100</v>
      </c>
      <c r="K606" s="56">
        <f>SUMIF($E$8:$E$910,$E606,$I$8:$I$910)</f>
        <v>0</v>
      </c>
      <c r="M606" s="49"/>
      <c r="Q606" s="49"/>
    </row>
    <row r="607" spans="1:17" s="7" customFormat="1" ht="18.75" customHeight="1" x14ac:dyDescent="0.4">
      <c r="A607" s="44">
        <v>122310101</v>
      </c>
      <c r="B607" s="57" t="s">
        <v>1357</v>
      </c>
      <c r="C607" s="58">
        <v>12231017001017</v>
      </c>
      <c r="D607" s="57" t="s">
        <v>9</v>
      </c>
      <c r="E607" s="59" t="s">
        <v>1358</v>
      </c>
      <c r="F607" s="57">
        <v>231</v>
      </c>
      <c r="G607" s="59" t="s">
        <v>1359</v>
      </c>
      <c r="H607" s="7">
        <v>50</v>
      </c>
      <c r="I607" s="47"/>
      <c r="J607" s="48"/>
      <c r="K607" s="48"/>
      <c r="M607" s="49"/>
      <c r="Q607" s="49"/>
    </row>
    <row r="608" spans="1:17" s="7" customFormat="1" ht="18.75" customHeight="1" x14ac:dyDescent="0.4">
      <c r="A608" s="44">
        <v>122310102</v>
      </c>
      <c r="B608" s="57" t="s">
        <v>1360</v>
      </c>
      <c r="C608" s="58">
        <v>12231017002017</v>
      </c>
      <c r="D608" s="57" t="s">
        <v>9</v>
      </c>
      <c r="E608" s="59" t="s">
        <v>1358</v>
      </c>
      <c r="F608" s="57">
        <v>231</v>
      </c>
      <c r="G608" s="59" t="s">
        <v>1361</v>
      </c>
      <c r="H608" s="7">
        <v>50</v>
      </c>
      <c r="I608" s="47"/>
      <c r="J608" s="48"/>
      <c r="K608" s="48"/>
      <c r="M608" s="49"/>
      <c r="Q608" s="49"/>
    </row>
    <row r="609" spans="1:17" s="7" customFormat="1" ht="18.75" customHeight="1" x14ac:dyDescent="0.4">
      <c r="A609" s="44">
        <v>122310104</v>
      </c>
      <c r="B609" s="57" t="s">
        <v>1362</v>
      </c>
      <c r="C609" s="58">
        <v>12231017003017</v>
      </c>
      <c r="D609" s="57" t="s">
        <v>9</v>
      </c>
      <c r="E609" s="59" t="s">
        <v>1358</v>
      </c>
      <c r="F609" s="57">
        <v>231</v>
      </c>
      <c r="G609" s="59" t="s">
        <v>1363</v>
      </c>
      <c r="H609" s="7">
        <v>50</v>
      </c>
      <c r="I609" s="47"/>
      <c r="J609" s="48">
        <f>SUMIF($E$8:$E$910,$E609,$H$8:$H$910)</f>
        <v>150</v>
      </c>
      <c r="K609" s="48">
        <f>SUMIF($E$8:$E$910,$E609,$I$8:$I$910)</f>
        <v>0</v>
      </c>
      <c r="M609" s="49"/>
      <c r="Q609" s="49"/>
    </row>
    <row r="610" spans="1:17" s="7" customFormat="1" ht="18.75" customHeight="1" x14ac:dyDescent="0.4">
      <c r="A610" s="80">
        <v>122320102</v>
      </c>
      <c r="B610" s="81" t="s">
        <v>1364</v>
      </c>
      <c r="C610" s="82">
        <v>12232017001017</v>
      </c>
      <c r="D610" s="81" t="s">
        <v>9</v>
      </c>
      <c r="E610" s="75" t="s">
        <v>1365</v>
      </c>
      <c r="F610" s="81">
        <v>232</v>
      </c>
      <c r="G610" s="75" t="s">
        <v>1366</v>
      </c>
      <c r="H610" s="77">
        <v>50</v>
      </c>
      <c r="I610" s="78"/>
      <c r="J610" s="79"/>
      <c r="K610" s="79"/>
      <c r="M610" s="49"/>
      <c r="Q610" s="49"/>
    </row>
    <row r="611" spans="1:17" s="7" customFormat="1" ht="18.75" customHeight="1" x14ac:dyDescent="0.4">
      <c r="A611" s="50">
        <v>122320103</v>
      </c>
      <c r="B611" s="51" t="s">
        <v>1367</v>
      </c>
      <c r="C611" s="52">
        <v>12232017002017</v>
      </c>
      <c r="D611" s="51" t="s">
        <v>9</v>
      </c>
      <c r="E611" s="53" t="s">
        <v>1365</v>
      </c>
      <c r="F611" s="51">
        <v>232</v>
      </c>
      <c r="G611" s="53" t="s">
        <v>1368</v>
      </c>
      <c r="H611" s="54">
        <v>100</v>
      </c>
      <c r="I611" s="55"/>
      <c r="J611" s="56">
        <f>SUMIF($E$8:$E$910,$E611,$H$8:$H$910)</f>
        <v>150</v>
      </c>
      <c r="K611" s="56">
        <f>SUMIF($E$8:$E$910,$E611,$I$8:$I$910)</f>
        <v>0</v>
      </c>
      <c r="M611" s="49"/>
      <c r="Q611" s="49"/>
    </row>
    <row r="612" spans="1:17" s="7" customFormat="1" ht="18.75" customHeight="1" x14ac:dyDescent="0.4">
      <c r="A612" s="60">
        <v>122330101</v>
      </c>
      <c r="B612" s="61" t="s">
        <v>1369</v>
      </c>
      <c r="C612" s="62">
        <v>12233017001017</v>
      </c>
      <c r="D612" s="61" t="s">
        <v>9</v>
      </c>
      <c r="E612" s="63" t="s">
        <v>1370</v>
      </c>
      <c r="F612" s="61">
        <v>233</v>
      </c>
      <c r="G612" s="63" t="s">
        <v>1371</v>
      </c>
      <c r="H612" s="64">
        <v>50</v>
      </c>
      <c r="I612" s="65"/>
      <c r="J612" s="84">
        <f>SUMIF($E$8:$E$910,$E612,$H$8:$H$910)</f>
        <v>50</v>
      </c>
      <c r="K612" s="84">
        <f>SUMIF($E$8:$E$910,$E612,$I$8:$I$910)</f>
        <v>0</v>
      </c>
      <c r="M612" s="49"/>
      <c r="Q612" s="49"/>
    </row>
    <row r="613" spans="1:17" s="7" customFormat="1" ht="18.75" customHeight="1" x14ac:dyDescent="0.4">
      <c r="A613" s="80">
        <v>122350101</v>
      </c>
      <c r="B613" s="81" t="s">
        <v>1372</v>
      </c>
      <c r="C613" s="82">
        <v>12235017001017</v>
      </c>
      <c r="D613" s="81" t="s">
        <v>9</v>
      </c>
      <c r="E613" s="75" t="s">
        <v>1373</v>
      </c>
      <c r="F613" s="81">
        <v>235</v>
      </c>
      <c r="G613" s="75" t="s">
        <v>1374</v>
      </c>
      <c r="H613" s="77">
        <v>50</v>
      </c>
      <c r="I613" s="78"/>
      <c r="J613" s="79"/>
      <c r="K613" s="79"/>
      <c r="M613" s="49"/>
      <c r="Q613" s="49"/>
    </row>
    <row r="614" spans="1:17" s="7" customFormat="1" ht="18.75" customHeight="1" x14ac:dyDescent="0.4">
      <c r="A614" s="50">
        <v>122350102</v>
      </c>
      <c r="B614" s="51" t="s">
        <v>1375</v>
      </c>
      <c r="C614" s="52">
        <v>12235017002017</v>
      </c>
      <c r="D614" s="51" t="s">
        <v>9</v>
      </c>
      <c r="E614" s="53" t="s">
        <v>1373</v>
      </c>
      <c r="F614" s="51">
        <v>235</v>
      </c>
      <c r="G614" s="53" t="s">
        <v>1376</v>
      </c>
      <c r="H614" s="54">
        <v>50</v>
      </c>
      <c r="I614" s="55"/>
      <c r="J614" s="56">
        <f>SUMIF($E$8:$E$910,$E614,$H$8:$H$910)</f>
        <v>100</v>
      </c>
      <c r="K614" s="56">
        <f>SUMIF($E$8:$E$910,$E614,$I$8:$I$910)</f>
        <v>0</v>
      </c>
      <c r="M614" s="49"/>
      <c r="Q614" s="49"/>
    </row>
    <row r="615" spans="1:17" s="7" customFormat="1" ht="18.75" customHeight="1" x14ac:dyDescent="0.4">
      <c r="A615" s="44">
        <v>122360101</v>
      </c>
      <c r="B615" s="57" t="s">
        <v>1377</v>
      </c>
      <c r="C615" s="58">
        <v>12236017001017</v>
      </c>
      <c r="D615" s="57" t="s">
        <v>9</v>
      </c>
      <c r="E615" s="59" t="s">
        <v>1378</v>
      </c>
      <c r="F615" s="57">
        <v>236</v>
      </c>
      <c r="G615" s="59" t="s">
        <v>1379</v>
      </c>
      <c r="H615" s="7">
        <v>100</v>
      </c>
      <c r="I615" s="47"/>
      <c r="J615" s="48"/>
      <c r="K615" s="48"/>
      <c r="M615" s="49"/>
      <c r="Q615" s="49"/>
    </row>
    <row r="616" spans="1:17" s="7" customFormat="1" ht="18.75" customHeight="1" x14ac:dyDescent="0.4">
      <c r="A616" s="44">
        <v>122360102</v>
      </c>
      <c r="B616" s="57" t="s">
        <v>1380</v>
      </c>
      <c r="C616" s="58">
        <v>12236017002017</v>
      </c>
      <c r="D616" s="57" t="s">
        <v>9</v>
      </c>
      <c r="E616" s="59" t="s">
        <v>1378</v>
      </c>
      <c r="F616" s="57">
        <v>236</v>
      </c>
      <c r="G616" s="59" t="s">
        <v>1381</v>
      </c>
      <c r="H616" s="7">
        <v>50</v>
      </c>
      <c r="I616" s="47"/>
      <c r="J616" s="48"/>
      <c r="K616" s="48"/>
      <c r="M616" s="49"/>
      <c r="Q616" s="49"/>
    </row>
    <row r="617" spans="1:17" s="7" customFormat="1" ht="18.75" customHeight="1" x14ac:dyDescent="0.4">
      <c r="A617" s="50">
        <v>122360150</v>
      </c>
      <c r="B617" s="51" t="s">
        <v>1382</v>
      </c>
      <c r="C617" s="52">
        <v>12236099002017</v>
      </c>
      <c r="D617" s="51" t="s">
        <v>9</v>
      </c>
      <c r="E617" s="53" t="s">
        <v>1378</v>
      </c>
      <c r="F617" s="51">
        <v>236</v>
      </c>
      <c r="G617" s="53" t="s">
        <v>1383</v>
      </c>
      <c r="H617" s="54">
        <v>50</v>
      </c>
      <c r="I617" s="55"/>
      <c r="J617" s="56">
        <f>SUMIF($E$8:$E$910,$E617,$H$8:$H$910)</f>
        <v>200</v>
      </c>
      <c r="K617" s="56">
        <f>SUMIF($E$8:$E$910,$E617,$I$8:$I$910)</f>
        <v>0</v>
      </c>
      <c r="M617" s="49"/>
      <c r="Q617" s="49"/>
    </row>
    <row r="618" spans="1:17" s="7" customFormat="1" ht="18.75" customHeight="1" x14ac:dyDescent="0.4">
      <c r="A618" s="44">
        <v>122370101</v>
      </c>
      <c r="B618" s="57" t="s">
        <v>1384</v>
      </c>
      <c r="C618" s="58">
        <v>12237017001017</v>
      </c>
      <c r="D618" s="57" t="s">
        <v>9</v>
      </c>
      <c r="E618" s="59" t="s">
        <v>1385</v>
      </c>
      <c r="F618" s="57">
        <v>237</v>
      </c>
      <c r="G618" s="59" t="s">
        <v>1386</v>
      </c>
      <c r="H618" s="7">
        <v>50</v>
      </c>
      <c r="I618" s="47"/>
      <c r="J618" s="48"/>
      <c r="K618" s="48"/>
      <c r="M618" s="49"/>
      <c r="Q618" s="49"/>
    </row>
    <row r="619" spans="1:17" s="7" customFormat="1" ht="18.75" customHeight="1" x14ac:dyDescent="0.4">
      <c r="A619" s="44">
        <v>122370102</v>
      </c>
      <c r="B619" s="57" t="s">
        <v>1387</v>
      </c>
      <c r="C619" s="58">
        <v>12237017002017</v>
      </c>
      <c r="D619" s="57" t="s">
        <v>9</v>
      </c>
      <c r="E619" s="59" t="s">
        <v>1385</v>
      </c>
      <c r="F619" s="57">
        <v>237</v>
      </c>
      <c r="G619" s="59" t="s">
        <v>1388</v>
      </c>
      <c r="H619" s="7">
        <v>50</v>
      </c>
      <c r="I619" s="47"/>
      <c r="J619" s="48"/>
      <c r="K619" s="48"/>
      <c r="M619" s="49"/>
      <c r="Q619" s="49"/>
    </row>
    <row r="620" spans="1:17" s="7" customFormat="1" ht="18.75" customHeight="1" x14ac:dyDescent="0.4">
      <c r="A620" s="50">
        <v>122370103</v>
      </c>
      <c r="B620" s="51" t="s">
        <v>1389</v>
      </c>
      <c r="C620" s="52">
        <v>12237017003017</v>
      </c>
      <c r="D620" s="51" t="s">
        <v>9</v>
      </c>
      <c r="E620" s="53" t="s">
        <v>1385</v>
      </c>
      <c r="F620" s="51">
        <v>237</v>
      </c>
      <c r="G620" s="53" t="s">
        <v>1390</v>
      </c>
      <c r="H620" s="54">
        <v>50</v>
      </c>
      <c r="I620" s="55"/>
      <c r="J620" s="56">
        <f>SUMIF($E$8:$E$910,$E620,$H$8:$H$910)</f>
        <v>150</v>
      </c>
      <c r="K620" s="56">
        <f>SUMIF($E$8:$E$910,$E620,$I$8:$I$910)</f>
        <v>0</v>
      </c>
      <c r="M620" s="49"/>
      <c r="Q620" s="49"/>
    </row>
    <row r="621" spans="1:17" s="7" customFormat="1" ht="18.75" customHeight="1" x14ac:dyDescent="0.4">
      <c r="A621" s="44">
        <v>122380101</v>
      </c>
      <c r="B621" s="57" t="s">
        <v>1391</v>
      </c>
      <c r="C621" s="58">
        <v>12238017001017</v>
      </c>
      <c r="D621" s="57" t="s">
        <v>9</v>
      </c>
      <c r="E621" s="59" t="s">
        <v>1392</v>
      </c>
      <c r="F621" s="57">
        <v>238</v>
      </c>
      <c r="G621" s="59" t="s">
        <v>1393</v>
      </c>
      <c r="H621" s="7">
        <v>50</v>
      </c>
      <c r="I621" s="47"/>
      <c r="J621" s="48">
        <f>SUMIF($E$8:$E$910,$E621,$H$8:$H$910)</f>
        <v>50</v>
      </c>
      <c r="K621" s="48">
        <f>SUMIF($E$8:$E$910,$E621,$I$8:$I$910)</f>
        <v>0</v>
      </c>
      <c r="M621" s="49"/>
      <c r="Q621" s="49"/>
    </row>
    <row r="622" spans="1:17" s="7" customFormat="1" ht="18.75" customHeight="1" x14ac:dyDescent="0.4">
      <c r="A622" s="60">
        <v>122390101</v>
      </c>
      <c r="B622" s="61" t="s">
        <v>1394</v>
      </c>
      <c r="C622" s="62">
        <v>12239017001017</v>
      </c>
      <c r="D622" s="61" t="s">
        <v>9</v>
      </c>
      <c r="E622" s="63" t="s">
        <v>1395</v>
      </c>
      <c r="F622" s="61">
        <v>239</v>
      </c>
      <c r="G622" s="63" t="s">
        <v>1396</v>
      </c>
      <c r="H622" s="64">
        <v>50</v>
      </c>
      <c r="I622" s="65"/>
      <c r="J622" s="84">
        <f>SUMIF($E$8:$E$910,$E622,$H$8:$H$910)</f>
        <v>50</v>
      </c>
      <c r="K622" s="84">
        <f>SUMIF($E$8:$E$910,$E622,$I$8:$I$910)</f>
        <v>0</v>
      </c>
      <c r="M622" s="49"/>
      <c r="Q622" s="49"/>
    </row>
    <row r="623" spans="1:17" s="7" customFormat="1" ht="18.75" customHeight="1" x14ac:dyDescent="0.4">
      <c r="A623" s="80">
        <v>123200105</v>
      </c>
      <c r="B623" s="81" t="s">
        <v>1397</v>
      </c>
      <c r="C623" s="82">
        <v>12320017001017</v>
      </c>
      <c r="D623" s="81" t="s">
        <v>9</v>
      </c>
      <c r="E623" s="75" t="s">
        <v>1398</v>
      </c>
      <c r="F623" s="81">
        <v>320</v>
      </c>
      <c r="G623" s="75" t="s">
        <v>1399</v>
      </c>
      <c r="H623" s="77">
        <v>50</v>
      </c>
      <c r="I623" s="78"/>
      <c r="J623" s="79"/>
      <c r="K623" s="79"/>
      <c r="M623" s="49"/>
      <c r="Q623" s="49"/>
    </row>
    <row r="624" spans="1:17" s="7" customFormat="1" ht="18.75" customHeight="1" x14ac:dyDescent="0.4">
      <c r="A624" s="50">
        <v>123200108</v>
      </c>
      <c r="B624" s="51" t="s">
        <v>1400</v>
      </c>
      <c r="C624" s="52">
        <v>12320017002017</v>
      </c>
      <c r="D624" s="51" t="s">
        <v>9</v>
      </c>
      <c r="E624" s="53" t="s">
        <v>1398</v>
      </c>
      <c r="F624" s="51">
        <v>320</v>
      </c>
      <c r="G624" s="53" t="s">
        <v>1401</v>
      </c>
      <c r="H624" s="54">
        <v>50</v>
      </c>
      <c r="I624" s="55"/>
      <c r="J624" s="56">
        <f>SUMIF($E$8:$E$910,$E624,$H$8:$H$910)</f>
        <v>100</v>
      </c>
      <c r="K624" s="56">
        <f>SUMIF($E$8:$E$910,$E624,$I$8:$I$910)</f>
        <v>0</v>
      </c>
      <c r="M624" s="49"/>
      <c r="Q624" s="49"/>
    </row>
    <row r="625" spans="1:17" s="7" customFormat="1" ht="18.75" customHeight="1" x14ac:dyDescent="0.4">
      <c r="A625" s="85">
        <v>123400102</v>
      </c>
      <c r="B625" s="86" t="s">
        <v>1402</v>
      </c>
      <c r="C625" s="87">
        <v>12340017001017</v>
      </c>
      <c r="D625" s="86" t="s">
        <v>9</v>
      </c>
      <c r="E625" s="48" t="s">
        <v>1403</v>
      </c>
      <c r="F625" s="86">
        <v>340</v>
      </c>
      <c r="G625" s="48" t="s">
        <v>1404</v>
      </c>
      <c r="H625" s="48">
        <v>50</v>
      </c>
      <c r="I625" s="88"/>
      <c r="J625" s="48"/>
      <c r="K625" s="48"/>
      <c r="L625" s="48"/>
      <c r="M625" s="49"/>
      <c r="N625" s="48"/>
      <c r="O625" s="48"/>
      <c r="P625" s="48"/>
      <c r="Q625" s="49"/>
    </row>
    <row r="626" spans="1:17" s="7" customFormat="1" ht="18.75" customHeight="1" x14ac:dyDescent="0.4">
      <c r="A626" s="44">
        <v>123400103</v>
      </c>
      <c r="B626" s="57" t="s">
        <v>1405</v>
      </c>
      <c r="C626" s="58">
        <v>12340017002017</v>
      </c>
      <c r="D626" s="57" t="s">
        <v>9</v>
      </c>
      <c r="E626" s="59" t="s">
        <v>1403</v>
      </c>
      <c r="F626" s="57">
        <v>340</v>
      </c>
      <c r="G626" s="59" t="s">
        <v>1406</v>
      </c>
      <c r="H626" s="7">
        <v>50</v>
      </c>
      <c r="I626" s="47"/>
      <c r="J626" s="48"/>
      <c r="K626" s="48"/>
      <c r="M626" s="49"/>
      <c r="Q626" s="49"/>
    </row>
    <row r="627" spans="1:17" s="7" customFormat="1" ht="18.75" customHeight="1" x14ac:dyDescent="0.4">
      <c r="A627" s="85">
        <v>123400104</v>
      </c>
      <c r="B627" s="86" t="s">
        <v>1407</v>
      </c>
      <c r="C627" s="87">
        <v>12340017003017</v>
      </c>
      <c r="D627" s="86" t="s">
        <v>9</v>
      </c>
      <c r="E627" s="48" t="s">
        <v>1403</v>
      </c>
      <c r="F627" s="86">
        <v>340</v>
      </c>
      <c r="G627" s="48" t="s">
        <v>1408</v>
      </c>
      <c r="H627" s="48">
        <v>50</v>
      </c>
      <c r="I627" s="88"/>
      <c r="J627" s="48"/>
      <c r="K627" s="48"/>
      <c r="L627" s="48"/>
      <c r="M627" s="49"/>
      <c r="N627" s="48"/>
      <c r="O627" s="48"/>
      <c r="P627" s="48"/>
      <c r="Q627" s="49"/>
    </row>
    <row r="628" spans="1:17" s="7" customFormat="1" ht="18.75" customHeight="1" x14ac:dyDescent="0.4">
      <c r="A628" s="89">
        <v>123400150</v>
      </c>
      <c r="B628" s="90" t="s">
        <v>1409</v>
      </c>
      <c r="C628" s="91">
        <v>12340099001017</v>
      </c>
      <c r="D628" s="90" t="s">
        <v>9</v>
      </c>
      <c r="E628" s="56" t="s">
        <v>1403</v>
      </c>
      <c r="F628" s="90">
        <v>340</v>
      </c>
      <c r="G628" s="56" t="s">
        <v>1410</v>
      </c>
      <c r="H628" s="56">
        <v>50</v>
      </c>
      <c r="I628" s="92"/>
      <c r="J628" s="56">
        <f>SUMIF($E$8:$E$910,$E628,$H$8:$H$910)</f>
        <v>200</v>
      </c>
      <c r="K628" s="56">
        <f>SUMIF($E$8:$E$910,$E628,$I$8:$I$910)</f>
        <v>0</v>
      </c>
      <c r="L628" s="48"/>
      <c r="M628" s="49"/>
      <c r="N628" s="48"/>
      <c r="O628" s="48"/>
      <c r="P628" s="48"/>
      <c r="Q628" s="49"/>
    </row>
    <row r="629" spans="1:17" s="7" customFormat="1" ht="18.75" customHeight="1" x14ac:dyDescent="0.4">
      <c r="A629" s="89">
        <v>124000101</v>
      </c>
      <c r="B629" s="90" t="s">
        <v>1411</v>
      </c>
      <c r="C629" s="91">
        <v>12400017001017</v>
      </c>
      <c r="D629" s="90" t="s">
        <v>9</v>
      </c>
      <c r="E629" s="56" t="s">
        <v>1412</v>
      </c>
      <c r="F629" s="90">
        <v>400</v>
      </c>
      <c r="G629" s="56" t="s">
        <v>1413</v>
      </c>
      <c r="H629" s="56">
        <v>50</v>
      </c>
      <c r="I629" s="92"/>
      <c r="J629" s="56">
        <f>SUMIF($E$8:$E$910,$E629,$H$8:$H$910)</f>
        <v>50</v>
      </c>
      <c r="K629" s="56">
        <f>SUMIF($E$8:$E$910,$E629,$I$8:$I$910)</f>
        <v>0</v>
      </c>
      <c r="L629" s="48"/>
      <c r="M629" s="49"/>
      <c r="N629" s="48"/>
      <c r="O629" s="48"/>
      <c r="P629" s="48"/>
      <c r="Q629" s="49"/>
    </row>
    <row r="630" spans="1:17" s="7" customFormat="1" ht="18.75" customHeight="1" x14ac:dyDescent="0.4">
      <c r="A630" s="85">
        <v>124200101</v>
      </c>
      <c r="B630" s="86" t="s">
        <v>1414</v>
      </c>
      <c r="C630" s="87">
        <v>12420017001017</v>
      </c>
      <c r="D630" s="86" t="s">
        <v>9</v>
      </c>
      <c r="E630" s="48" t="s">
        <v>1415</v>
      </c>
      <c r="F630" s="86">
        <v>420</v>
      </c>
      <c r="G630" s="48" t="s">
        <v>1416</v>
      </c>
      <c r="H630" s="48">
        <v>50</v>
      </c>
      <c r="I630" s="88"/>
      <c r="J630" s="48">
        <f>SUMIF($E$8:$E$910,$E630,$H$8:$H$910)</f>
        <v>50</v>
      </c>
      <c r="K630" s="48">
        <f>SUMIF($E$8:$E$910,$E630,$I$8:$I$910)</f>
        <v>0</v>
      </c>
      <c r="L630" s="48"/>
      <c r="M630" s="49"/>
      <c r="N630" s="48"/>
      <c r="O630" s="48"/>
      <c r="P630" s="48"/>
      <c r="Q630" s="49"/>
    </row>
    <row r="631" spans="1:17" s="7" customFormat="1" ht="18.75" customHeight="1" x14ac:dyDescent="0.4">
      <c r="A631" s="80">
        <v>131010101</v>
      </c>
      <c r="B631" s="81" t="s">
        <v>1417</v>
      </c>
      <c r="C631" s="82">
        <v>13101017001017</v>
      </c>
      <c r="D631" s="81" t="s">
        <v>13</v>
      </c>
      <c r="E631" s="75" t="s">
        <v>1418</v>
      </c>
      <c r="F631" s="81">
        <v>101</v>
      </c>
      <c r="G631" s="75" t="s">
        <v>1419</v>
      </c>
      <c r="H631" s="77">
        <v>100</v>
      </c>
      <c r="I631" s="78"/>
      <c r="J631" s="79"/>
      <c r="K631" s="79"/>
      <c r="M631" s="49"/>
      <c r="Q631" s="49"/>
    </row>
    <row r="632" spans="1:17" s="7" customFormat="1" ht="18.75" customHeight="1" x14ac:dyDescent="0.4">
      <c r="A632" s="50">
        <v>131010102</v>
      </c>
      <c r="B632" s="51" t="s">
        <v>1420</v>
      </c>
      <c r="C632" s="52">
        <v>13101017002017</v>
      </c>
      <c r="D632" s="51" t="s">
        <v>13</v>
      </c>
      <c r="E632" s="53" t="s">
        <v>1418</v>
      </c>
      <c r="F632" s="51">
        <v>101</v>
      </c>
      <c r="G632" s="53" t="s">
        <v>1421</v>
      </c>
      <c r="H632" s="54">
        <v>100</v>
      </c>
      <c r="I632" s="55"/>
      <c r="J632" s="56">
        <f>SUMIF($E$8:$E$910,$E632,$H$8:$H$910)</f>
        <v>200</v>
      </c>
      <c r="K632" s="56">
        <f>SUMIF($E$8:$E$910,$E632,$I$8:$I$910)</f>
        <v>0</v>
      </c>
      <c r="M632" s="49"/>
      <c r="Q632" s="49"/>
    </row>
    <row r="633" spans="1:17" s="7" customFormat="1" ht="18.75" customHeight="1" x14ac:dyDescent="0.4">
      <c r="A633" s="44">
        <v>131020101</v>
      </c>
      <c r="B633" s="57" t="s">
        <v>1422</v>
      </c>
      <c r="C633" s="58">
        <v>13102017001017</v>
      </c>
      <c r="D633" s="57" t="s">
        <v>13</v>
      </c>
      <c r="E633" s="59" t="s">
        <v>1423</v>
      </c>
      <c r="F633" s="57">
        <v>102</v>
      </c>
      <c r="G633" s="59" t="s">
        <v>1424</v>
      </c>
      <c r="H633" s="7">
        <v>50</v>
      </c>
      <c r="I633" s="47"/>
      <c r="J633" s="48"/>
      <c r="K633" s="48"/>
      <c r="M633" s="49"/>
      <c r="Q633" s="49"/>
    </row>
    <row r="634" spans="1:17" s="7" customFormat="1" ht="18.75" customHeight="1" x14ac:dyDescent="0.4">
      <c r="A634" s="44">
        <v>131020103</v>
      </c>
      <c r="B634" s="57" t="s">
        <v>1425</v>
      </c>
      <c r="C634" s="58">
        <v>13102017003017</v>
      </c>
      <c r="D634" s="57" t="s">
        <v>13</v>
      </c>
      <c r="E634" s="59" t="s">
        <v>1423</v>
      </c>
      <c r="F634" s="57">
        <v>102</v>
      </c>
      <c r="G634" s="59" t="s">
        <v>1426</v>
      </c>
      <c r="H634" s="7">
        <v>100</v>
      </c>
      <c r="I634" s="47"/>
      <c r="J634" s="48"/>
      <c r="K634" s="48"/>
      <c r="M634" s="49"/>
      <c r="Q634" s="49"/>
    </row>
    <row r="635" spans="1:17" s="7" customFormat="1" ht="18.75" customHeight="1" x14ac:dyDescent="0.4">
      <c r="A635" s="50">
        <v>131020104</v>
      </c>
      <c r="B635" s="51" t="s">
        <v>1427</v>
      </c>
      <c r="C635" s="52">
        <v>13102017004017</v>
      </c>
      <c r="D635" s="51" t="s">
        <v>13</v>
      </c>
      <c r="E635" s="53" t="s">
        <v>1423</v>
      </c>
      <c r="F635" s="51">
        <v>102</v>
      </c>
      <c r="G635" s="53" t="s">
        <v>1428</v>
      </c>
      <c r="H635" s="54">
        <v>50</v>
      </c>
      <c r="I635" s="55"/>
      <c r="J635" s="56">
        <f>SUMIF($E$8:$E$910,$E635,$H$8:$H$910)</f>
        <v>200</v>
      </c>
      <c r="K635" s="56">
        <f>SUMIF($E$8:$E$910,$E635,$I$8:$I$910)</f>
        <v>0</v>
      </c>
      <c r="M635" s="49"/>
      <c r="Q635" s="49"/>
    </row>
    <row r="636" spans="1:17" s="7" customFormat="1" ht="18.75" customHeight="1" x14ac:dyDescent="0.4">
      <c r="A636" s="44">
        <v>131030101</v>
      </c>
      <c r="B636" s="57" t="s">
        <v>1429</v>
      </c>
      <c r="C636" s="58">
        <v>13103017001017</v>
      </c>
      <c r="D636" s="57" t="s">
        <v>13</v>
      </c>
      <c r="E636" s="59" t="s">
        <v>1430</v>
      </c>
      <c r="F636" s="57">
        <v>103</v>
      </c>
      <c r="G636" s="59" t="s">
        <v>1431</v>
      </c>
      <c r="H636" s="7">
        <v>50</v>
      </c>
      <c r="I636" s="47"/>
      <c r="J636" s="48"/>
      <c r="K636" s="48"/>
      <c r="M636" s="49"/>
      <c r="Q636" s="49"/>
    </row>
    <row r="637" spans="1:17" s="7" customFormat="1" ht="18.75" customHeight="1" x14ac:dyDescent="0.4">
      <c r="A637" s="44">
        <v>131030103</v>
      </c>
      <c r="B637" s="57" t="s">
        <v>1432</v>
      </c>
      <c r="C637" s="58">
        <v>13103017002017</v>
      </c>
      <c r="D637" s="57" t="s">
        <v>13</v>
      </c>
      <c r="E637" s="59" t="s">
        <v>1430</v>
      </c>
      <c r="F637" s="57">
        <v>103</v>
      </c>
      <c r="G637" s="59" t="s">
        <v>1433</v>
      </c>
      <c r="H637" s="7">
        <v>50</v>
      </c>
      <c r="I637" s="47"/>
      <c r="J637" s="48"/>
      <c r="K637" s="48"/>
      <c r="M637" s="49"/>
      <c r="Q637" s="49"/>
    </row>
    <row r="638" spans="1:17" s="7" customFormat="1" ht="18.75" customHeight="1" x14ac:dyDescent="0.4">
      <c r="A638" s="44">
        <v>131030104</v>
      </c>
      <c r="B638" s="57" t="s">
        <v>1434</v>
      </c>
      <c r="C638" s="58">
        <v>13103017003017</v>
      </c>
      <c r="D638" s="57" t="s">
        <v>13</v>
      </c>
      <c r="E638" s="59" t="s">
        <v>1430</v>
      </c>
      <c r="F638" s="57">
        <v>103</v>
      </c>
      <c r="G638" s="59" t="s">
        <v>1435</v>
      </c>
      <c r="H638" s="7">
        <v>100</v>
      </c>
      <c r="I638" s="47"/>
      <c r="J638" s="48"/>
      <c r="K638" s="48"/>
      <c r="M638" s="49"/>
      <c r="Q638" s="49"/>
    </row>
    <row r="639" spans="1:17" s="7" customFormat="1" ht="18.75" customHeight="1" x14ac:dyDescent="0.4">
      <c r="A639" s="44">
        <v>131030106</v>
      </c>
      <c r="B639" s="57" t="s">
        <v>1436</v>
      </c>
      <c r="C639" s="58">
        <v>13103017004017</v>
      </c>
      <c r="D639" s="57" t="s">
        <v>13</v>
      </c>
      <c r="E639" s="59" t="s">
        <v>1430</v>
      </c>
      <c r="F639" s="57">
        <v>103</v>
      </c>
      <c r="G639" s="59" t="s">
        <v>1437</v>
      </c>
      <c r="H639" s="7">
        <v>100</v>
      </c>
      <c r="I639" s="47"/>
      <c r="J639" s="48"/>
      <c r="K639" s="48"/>
      <c r="M639" s="49"/>
      <c r="Q639" s="49"/>
    </row>
    <row r="640" spans="1:17" s="7" customFormat="1" ht="18.75" customHeight="1" x14ac:dyDescent="0.4">
      <c r="A640" s="50">
        <v>131030108</v>
      </c>
      <c r="B640" s="51" t="s">
        <v>1438</v>
      </c>
      <c r="C640" s="52">
        <v>13103017005017</v>
      </c>
      <c r="D640" s="51" t="s">
        <v>13</v>
      </c>
      <c r="E640" s="53" t="s">
        <v>1430</v>
      </c>
      <c r="F640" s="51">
        <v>103</v>
      </c>
      <c r="G640" s="53" t="s">
        <v>1439</v>
      </c>
      <c r="H640" s="54" t="s">
        <v>55</v>
      </c>
      <c r="I640" s="55"/>
      <c r="J640" s="56">
        <f>SUMIF($E$8:$E$910,$E640,$H$8:$H$910)</f>
        <v>300</v>
      </c>
      <c r="K640" s="56">
        <f>SUMIF($E$8:$E$910,$E640,$I$8:$I$910)</f>
        <v>0</v>
      </c>
      <c r="M640" s="49"/>
      <c r="Q640" s="49"/>
    </row>
    <row r="641" spans="1:17" s="7" customFormat="1" ht="18.75" customHeight="1" x14ac:dyDescent="0.4">
      <c r="A641" s="44">
        <v>131040103</v>
      </c>
      <c r="B641" s="57" t="s">
        <v>1440</v>
      </c>
      <c r="C641" s="58">
        <v>13104017001017</v>
      </c>
      <c r="D641" s="57" t="s">
        <v>13</v>
      </c>
      <c r="E641" s="59" t="s">
        <v>1441</v>
      </c>
      <c r="F641" s="57">
        <v>104</v>
      </c>
      <c r="G641" s="59" t="s">
        <v>1442</v>
      </c>
      <c r="H641" s="7">
        <v>100</v>
      </c>
      <c r="I641" s="47"/>
      <c r="J641" s="48"/>
      <c r="K641" s="48"/>
      <c r="M641" s="49"/>
      <c r="Q641" s="49"/>
    </row>
    <row r="642" spans="1:17" s="7" customFormat="1" ht="18.75" customHeight="1" x14ac:dyDescent="0.4">
      <c r="A642" s="44">
        <v>131040104</v>
      </c>
      <c r="B642" s="57" t="s">
        <v>1443</v>
      </c>
      <c r="C642" s="58">
        <v>13104017002017</v>
      </c>
      <c r="D642" s="57" t="s">
        <v>13</v>
      </c>
      <c r="E642" s="59" t="s">
        <v>1441</v>
      </c>
      <c r="F642" s="57">
        <v>104</v>
      </c>
      <c r="G642" s="59" t="s">
        <v>1444</v>
      </c>
      <c r="H642" s="7">
        <v>50</v>
      </c>
      <c r="I642" s="47"/>
      <c r="J642" s="48"/>
      <c r="K642" s="48"/>
      <c r="M642" s="49"/>
      <c r="Q642" s="49"/>
    </row>
    <row r="643" spans="1:17" s="7" customFormat="1" ht="18.75" customHeight="1" x14ac:dyDescent="0.4">
      <c r="A643" s="44">
        <v>131040105</v>
      </c>
      <c r="B643" s="57" t="s">
        <v>1445</v>
      </c>
      <c r="C643" s="58">
        <v>13104017003017</v>
      </c>
      <c r="D643" s="57" t="s">
        <v>13</v>
      </c>
      <c r="E643" s="59" t="s">
        <v>1441</v>
      </c>
      <c r="F643" s="57">
        <v>104</v>
      </c>
      <c r="G643" s="59" t="s">
        <v>1446</v>
      </c>
      <c r="H643" s="7">
        <v>100</v>
      </c>
      <c r="I643" s="47"/>
      <c r="J643" s="48"/>
      <c r="K643" s="48"/>
      <c r="M643" s="49"/>
      <c r="Q643" s="49"/>
    </row>
    <row r="644" spans="1:17" s="7" customFormat="1" ht="18.75" customHeight="1" x14ac:dyDescent="0.4">
      <c r="A644" s="44">
        <v>131040107</v>
      </c>
      <c r="B644" s="57" t="s">
        <v>1447</v>
      </c>
      <c r="C644" s="58">
        <v>13104017004017</v>
      </c>
      <c r="D644" s="57" t="s">
        <v>13</v>
      </c>
      <c r="E644" s="59" t="s">
        <v>1441</v>
      </c>
      <c r="F644" s="57">
        <v>104</v>
      </c>
      <c r="G644" s="59" t="s">
        <v>1448</v>
      </c>
      <c r="H644" s="7">
        <v>100</v>
      </c>
      <c r="I644" s="47"/>
      <c r="J644" s="48"/>
      <c r="K644" s="48"/>
      <c r="M644" s="49"/>
      <c r="Q644" s="49"/>
    </row>
    <row r="645" spans="1:17" s="7" customFormat="1" ht="18.75" customHeight="1" x14ac:dyDescent="0.4">
      <c r="A645" s="44">
        <v>131040108</v>
      </c>
      <c r="B645" s="57" t="s">
        <v>1449</v>
      </c>
      <c r="C645" s="58">
        <v>13104017005017</v>
      </c>
      <c r="D645" s="57" t="s">
        <v>13</v>
      </c>
      <c r="E645" s="59" t="s">
        <v>1441</v>
      </c>
      <c r="F645" s="57">
        <v>104</v>
      </c>
      <c r="G645" s="59" t="s">
        <v>1450</v>
      </c>
      <c r="H645" s="7">
        <v>50</v>
      </c>
      <c r="I645" s="47"/>
      <c r="J645" s="48"/>
      <c r="K645" s="48"/>
      <c r="M645" s="49"/>
      <c r="Q645" s="49"/>
    </row>
    <row r="646" spans="1:17" s="7" customFormat="1" ht="18.75" customHeight="1" x14ac:dyDescent="0.4">
      <c r="A646" s="44">
        <v>131040110</v>
      </c>
      <c r="B646" s="57" t="s">
        <v>1451</v>
      </c>
      <c r="C646" s="58">
        <v>13104017006017</v>
      </c>
      <c r="D646" s="57" t="s">
        <v>13</v>
      </c>
      <c r="E646" s="59" t="s">
        <v>1441</v>
      </c>
      <c r="F646" s="57">
        <v>104</v>
      </c>
      <c r="G646" s="59" t="s">
        <v>1452</v>
      </c>
      <c r="H646" s="7">
        <v>150</v>
      </c>
      <c r="I646" s="47"/>
      <c r="J646" s="48"/>
      <c r="K646" s="48"/>
      <c r="M646" s="49"/>
      <c r="Q646" s="49"/>
    </row>
    <row r="647" spans="1:17" s="7" customFormat="1" ht="18.75" customHeight="1" x14ac:dyDescent="0.4">
      <c r="A647" s="44">
        <v>131040112</v>
      </c>
      <c r="B647" s="57" t="s">
        <v>1453</v>
      </c>
      <c r="C647" s="58">
        <v>13104017007017</v>
      </c>
      <c r="D647" s="57" t="s">
        <v>13</v>
      </c>
      <c r="E647" s="59" t="s">
        <v>1441</v>
      </c>
      <c r="F647" s="57">
        <v>104</v>
      </c>
      <c r="G647" s="59" t="s">
        <v>1454</v>
      </c>
      <c r="H647" s="7">
        <v>100</v>
      </c>
      <c r="I647" s="47"/>
      <c r="J647" s="48"/>
      <c r="K647" s="48"/>
      <c r="M647" s="49"/>
      <c r="Q647" s="49"/>
    </row>
    <row r="648" spans="1:17" s="7" customFormat="1" ht="18.75" customHeight="1" x14ac:dyDescent="0.4">
      <c r="A648" s="44">
        <v>131040113</v>
      </c>
      <c r="B648" s="57" t="s">
        <v>1455</v>
      </c>
      <c r="C648" s="58">
        <v>13104017008017</v>
      </c>
      <c r="D648" s="57" t="s">
        <v>13</v>
      </c>
      <c r="E648" s="59" t="s">
        <v>1441</v>
      </c>
      <c r="F648" s="57">
        <v>104</v>
      </c>
      <c r="G648" s="59" t="s">
        <v>1456</v>
      </c>
      <c r="H648" s="7">
        <v>100</v>
      </c>
      <c r="I648" s="47"/>
      <c r="J648" s="48">
        <f>SUMIF($E$8:$E$910,$E648,$H$8:$H$910)</f>
        <v>750</v>
      </c>
      <c r="K648" s="48">
        <f>SUMIF($E$8:$E$910,$E648,$I$8:$I$910)</f>
        <v>0</v>
      </c>
      <c r="M648" s="49"/>
      <c r="Q648" s="49"/>
    </row>
    <row r="649" spans="1:17" s="7" customFormat="1" ht="18.75" customHeight="1" x14ac:dyDescent="0.4">
      <c r="A649" s="80">
        <v>131050101</v>
      </c>
      <c r="B649" s="81" t="s">
        <v>1457</v>
      </c>
      <c r="C649" s="82">
        <v>13105017001017</v>
      </c>
      <c r="D649" s="81" t="s">
        <v>13</v>
      </c>
      <c r="E649" s="75" t="s">
        <v>1458</v>
      </c>
      <c r="F649" s="81">
        <v>105</v>
      </c>
      <c r="G649" s="75" t="s">
        <v>1459</v>
      </c>
      <c r="H649" s="77">
        <v>50</v>
      </c>
      <c r="I649" s="78"/>
      <c r="J649" s="79"/>
      <c r="K649" s="79"/>
      <c r="M649" s="49"/>
      <c r="Q649" s="49"/>
    </row>
    <row r="650" spans="1:17" s="7" customFormat="1" ht="18.75" customHeight="1" x14ac:dyDescent="0.4">
      <c r="A650" s="44">
        <v>131050102</v>
      </c>
      <c r="B650" s="57" t="s">
        <v>1460</v>
      </c>
      <c r="C650" s="58">
        <v>13105017002017</v>
      </c>
      <c r="D650" s="57" t="s">
        <v>13</v>
      </c>
      <c r="E650" s="59" t="s">
        <v>1458</v>
      </c>
      <c r="F650" s="57">
        <v>105</v>
      </c>
      <c r="G650" s="59" t="s">
        <v>1461</v>
      </c>
      <c r="H650" s="7">
        <v>100</v>
      </c>
      <c r="I650" s="47"/>
      <c r="J650" s="48"/>
      <c r="K650" s="48"/>
      <c r="M650" s="49"/>
      <c r="Q650" s="49"/>
    </row>
    <row r="651" spans="1:17" s="7" customFormat="1" ht="18.75" customHeight="1" x14ac:dyDescent="0.4">
      <c r="A651" s="44">
        <v>131050106</v>
      </c>
      <c r="B651" s="57" t="s">
        <v>1462</v>
      </c>
      <c r="C651" s="58">
        <v>13105017003017</v>
      </c>
      <c r="D651" s="57" t="s">
        <v>13</v>
      </c>
      <c r="E651" s="59" t="s">
        <v>1458</v>
      </c>
      <c r="F651" s="57">
        <v>105</v>
      </c>
      <c r="G651" s="59" t="s">
        <v>1463</v>
      </c>
      <c r="H651" s="7">
        <v>50</v>
      </c>
      <c r="I651" s="47"/>
      <c r="J651" s="48"/>
      <c r="K651" s="48"/>
      <c r="M651" s="49"/>
      <c r="Q651" s="49"/>
    </row>
    <row r="652" spans="1:17" s="7" customFormat="1" ht="18.75" customHeight="1" x14ac:dyDescent="0.4">
      <c r="A652" s="44">
        <v>131050107</v>
      </c>
      <c r="B652" s="57" t="s">
        <v>1464</v>
      </c>
      <c r="C652" s="58">
        <v>13105017004017</v>
      </c>
      <c r="D652" s="57" t="s">
        <v>13</v>
      </c>
      <c r="E652" s="59" t="s">
        <v>1458</v>
      </c>
      <c r="F652" s="57">
        <v>105</v>
      </c>
      <c r="G652" s="59" t="s">
        <v>1465</v>
      </c>
      <c r="H652" s="7">
        <v>50</v>
      </c>
      <c r="I652" s="47"/>
      <c r="J652" s="48"/>
      <c r="K652" s="48"/>
      <c r="M652" s="49"/>
      <c r="Q652" s="49"/>
    </row>
    <row r="653" spans="1:17" s="7" customFormat="1" ht="18.75" customHeight="1" x14ac:dyDescent="0.4">
      <c r="A653" s="44">
        <v>131050108</v>
      </c>
      <c r="B653" s="57" t="s">
        <v>1466</v>
      </c>
      <c r="C653" s="58">
        <v>13105017005017</v>
      </c>
      <c r="D653" s="57" t="s">
        <v>13</v>
      </c>
      <c r="E653" s="59" t="s">
        <v>1458</v>
      </c>
      <c r="F653" s="57">
        <v>105</v>
      </c>
      <c r="G653" s="59" t="s">
        <v>1467</v>
      </c>
      <c r="H653" s="7">
        <v>100</v>
      </c>
      <c r="I653" s="47"/>
      <c r="J653" s="48"/>
      <c r="K653" s="48"/>
      <c r="M653" s="49"/>
      <c r="Q653" s="49"/>
    </row>
    <row r="654" spans="1:17" s="7" customFormat="1" ht="18.75" customHeight="1" x14ac:dyDescent="0.4">
      <c r="A654" s="50">
        <v>131050110</v>
      </c>
      <c r="B654" s="51" t="s">
        <v>1468</v>
      </c>
      <c r="C654" s="52">
        <v>13105017006017</v>
      </c>
      <c r="D654" s="51" t="s">
        <v>13</v>
      </c>
      <c r="E654" s="53" t="s">
        <v>1458</v>
      </c>
      <c r="F654" s="51">
        <v>105</v>
      </c>
      <c r="G654" s="53" t="s">
        <v>1469</v>
      </c>
      <c r="H654" s="54">
        <v>50</v>
      </c>
      <c r="I654" s="55"/>
      <c r="J654" s="56">
        <f>SUMIF($E$8:$E$910,$E654,$H$8:$H$910)</f>
        <v>400</v>
      </c>
      <c r="K654" s="56">
        <f>SUMIF($E$8:$E$910,$E654,$I$8:$I$910)</f>
        <v>0</v>
      </c>
      <c r="M654" s="49"/>
      <c r="Q654" s="49"/>
    </row>
    <row r="655" spans="1:17" s="7" customFormat="1" ht="18.75" customHeight="1" x14ac:dyDescent="0.4">
      <c r="A655" s="44">
        <v>131060103</v>
      </c>
      <c r="B655" s="57" t="s">
        <v>1470</v>
      </c>
      <c r="C655" s="58">
        <v>13106017001017</v>
      </c>
      <c r="D655" s="57" t="s">
        <v>13</v>
      </c>
      <c r="E655" s="59" t="s">
        <v>1471</v>
      </c>
      <c r="F655" s="57">
        <v>106</v>
      </c>
      <c r="G655" s="59" t="s">
        <v>1472</v>
      </c>
      <c r="H655" s="7">
        <v>100</v>
      </c>
      <c r="I655" s="47"/>
      <c r="J655" s="48"/>
      <c r="K655" s="48"/>
      <c r="M655" s="49"/>
      <c r="Q655" s="49"/>
    </row>
    <row r="656" spans="1:17" s="7" customFormat="1" ht="18.75" customHeight="1" x14ac:dyDescent="0.4">
      <c r="A656" s="44">
        <v>131060104</v>
      </c>
      <c r="B656" s="57" t="s">
        <v>1473</v>
      </c>
      <c r="C656" s="58">
        <v>13106017002017</v>
      </c>
      <c r="D656" s="57" t="s">
        <v>13</v>
      </c>
      <c r="E656" s="59" t="s">
        <v>1471</v>
      </c>
      <c r="F656" s="57">
        <v>106</v>
      </c>
      <c r="G656" s="59" t="s">
        <v>1474</v>
      </c>
      <c r="H656" s="7">
        <v>50</v>
      </c>
      <c r="I656" s="47"/>
      <c r="J656" s="48"/>
      <c r="K656" s="48"/>
      <c r="M656" s="49"/>
      <c r="Q656" s="49"/>
    </row>
    <row r="657" spans="1:17" s="7" customFormat="1" ht="18.75" customHeight="1" x14ac:dyDescent="0.4">
      <c r="A657" s="44">
        <v>131060105</v>
      </c>
      <c r="B657" s="57" t="s">
        <v>1475</v>
      </c>
      <c r="C657" s="58">
        <v>13106017003017</v>
      </c>
      <c r="D657" s="57" t="s">
        <v>13</v>
      </c>
      <c r="E657" s="59" t="s">
        <v>1471</v>
      </c>
      <c r="F657" s="57">
        <v>106</v>
      </c>
      <c r="G657" s="59" t="s">
        <v>1476</v>
      </c>
      <c r="H657" s="7">
        <v>100</v>
      </c>
      <c r="I657" s="47"/>
      <c r="J657" s="48"/>
      <c r="K657" s="48"/>
      <c r="M657" s="49"/>
      <c r="Q657" s="49"/>
    </row>
    <row r="658" spans="1:17" s="7" customFormat="1" ht="18.75" customHeight="1" x14ac:dyDescent="0.4">
      <c r="A658" s="50">
        <v>131060106</v>
      </c>
      <c r="B658" s="51" t="s">
        <v>1477</v>
      </c>
      <c r="C658" s="52">
        <v>13106017004017</v>
      </c>
      <c r="D658" s="51" t="s">
        <v>13</v>
      </c>
      <c r="E658" s="53" t="s">
        <v>1471</v>
      </c>
      <c r="F658" s="51">
        <v>106</v>
      </c>
      <c r="G658" s="53" t="s">
        <v>1478</v>
      </c>
      <c r="H658" s="54">
        <v>50</v>
      </c>
      <c r="I658" s="55"/>
      <c r="J658" s="56">
        <f>SUMIF($E$8:$E$910,$E658,$H$8:$H$910)</f>
        <v>300</v>
      </c>
      <c r="K658" s="56">
        <f>SUMIF($E$8:$E$910,$E658,$I$8:$I$910)</f>
        <v>0</v>
      </c>
      <c r="M658" s="49"/>
      <c r="Q658" s="49"/>
    </row>
    <row r="659" spans="1:17" s="7" customFormat="1" ht="18.75" customHeight="1" x14ac:dyDescent="0.4">
      <c r="A659" s="44">
        <v>131070102</v>
      </c>
      <c r="B659" s="57" t="s">
        <v>1479</v>
      </c>
      <c r="C659" s="58">
        <v>13107017002017</v>
      </c>
      <c r="D659" s="57" t="s">
        <v>13</v>
      </c>
      <c r="E659" s="59" t="s">
        <v>1480</v>
      </c>
      <c r="F659" s="57">
        <v>107</v>
      </c>
      <c r="G659" s="59" t="s">
        <v>1481</v>
      </c>
      <c r="H659" s="7">
        <v>250</v>
      </c>
      <c r="I659" s="47"/>
      <c r="J659" s="48"/>
      <c r="K659" s="48"/>
      <c r="M659" s="49"/>
      <c r="Q659" s="49"/>
    </row>
    <row r="660" spans="1:17" s="7" customFormat="1" ht="18.75" customHeight="1" x14ac:dyDescent="0.4">
      <c r="A660" s="44">
        <v>131070104</v>
      </c>
      <c r="B660" s="57" t="s">
        <v>1482</v>
      </c>
      <c r="C660" s="58">
        <v>13107017003017</v>
      </c>
      <c r="D660" s="57" t="s">
        <v>13</v>
      </c>
      <c r="E660" s="59" t="s">
        <v>1480</v>
      </c>
      <c r="F660" s="57">
        <v>107</v>
      </c>
      <c r="G660" s="59" t="s">
        <v>1483</v>
      </c>
      <c r="H660" s="7">
        <v>300</v>
      </c>
      <c r="I660" s="47"/>
      <c r="J660" s="48"/>
      <c r="K660" s="48"/>
      <c r="M660" s="49"/>
      <c r="Q660" s="49"/>
    </row>
    <row r="661" spans="1:17" s="7" customFormat="1" ht="18.75" customHeight="1" x14ac:dyDescent="0.4">
      <c r="A661" s="44">
        <v>131070106</v>
      </c>
      <c r="B661" s="57" t="s">
        <v>1484</v>
      </c>
      <c r="C661" s="58">
        <v>13107017004017</v>
      </c>
      <c r="D661" s="57" t="s">
        <v>13</v>
      </c>
      <c r="E661" s="59" t="s">
        <v>1480</v>
      </c>
      <c r="F661" s="57">
        <v>107</v>
      </c>
      <c r="G661" s="59" t="s">
        <v>1485</v>
      </c>
      <c r="H661" s="7">
        <v>450</v>
      </c>
      <c r="I661" s="47"/>
      <c r="J661" s="48"/>
      <c r="K661" s="48"/>
      <c r="M661" s="49"/>
      <c r="Q661" s="49"/>
    </row>
    <row r="662" spans="1:17" s="7" customFormat="1" ht="18.75" customHeight="1" x14ac:dyDescent="0.4">
      <c r="A662" s="50">
        <v>131070111</v>
      </c>
      <c r="B662" s="51" t="s">
        <v>1486</v>
      </c>
      <c r="C662" s="52">
        <v>13107017007017</v>
      </c>
      <c r="D662" s="51" t="s">
        <v>13</v>
      </c>
      <c r="E662" s="53" t="s">
        <v>1480</v>
      </c>
      <c r="F662" s="51">
        <v>107</v>
      </c>
      <c r="G662" s="53" t="s">
        <v>1487</v>
      </c>
      <c r="H662" s="54">
        <v>550</v>
      </c>
      <c r="I662" s="55"/>
      <c r="J662" s="56">
        <f>SUMIF($E$8:$E$910,$E662,$H$8:$H$910)</f>
        <v>1550</v>
      </c>
      <c r="K662" s="56">
        <f>SUMIF($E$8:$E$910,$E662,$I$8:$I$910)</f>
        <v>0</v>
      </c>
      <c r="M662" s="49"/>
      <c r="Q662" s="49"/>
    </row>
    <row r="663" spans="1:17" s="7" customFormat="1" ht="18.75" customHeight="1" x14ac:dyDescent="0.4">
      <c r="A663" s="80">
        <v>131080101</v>
      </c>
      <c r="B663" s="81" t="s">
        <v>1488</v>
      </c>
      <c r="C663" s="82">
        <v>13108017001017</v>
      </c>
      <c r="D663" s="81" t="s">
        <v>13</v>
      </c>
      <c r="E663" s="75" t="s">
        <v>1489</v>
      </c>
      <c r="F663" s="81">
        <v>108</v>
      </c>
      <c r="G663" s="75" t="s">
        <v>1490</v>
      </c>
      <c r="H663" s="77">
        <v>400</v>
      </c>
      <c r="I663" s="78"/>
      <c r="J663" s="79"/>
      <c r="K663" s="79"/>
      <c r="M663" s="49"/>
      <c r="Q663" s="49"/>
    </row>
    <row r="664" spans="1:17" s="7" customFormat="1" ht="18.75" customHeight="1" x14ac:dyDescent="0.4">
      <c r="A664" s="44">
        <v>131080102</v>
      </c>
      <c r="B664" s="57" t="s">
        <v>1491</v>
      </c>
      <c r="C664" s="58">
        <v>13108017002017</v>
      </c>
      <c r="D664" s="57" t="s">
        <v>13</v>
      </c>
      <c r="E664" s="59" t="s">
        <v>1489</v>
      </c>
      <c r="F664" s="57">
        <v>108</v>
      </c>
      <c r="G664" s="59" t="s">
        <v>1492</v>
      </c>
      <c r="H664" s="7">
        <v>200</v>
      </c>
      <c r="I664" s="47"/>
      <c r="J664" s="48"/>
      <c r="K664" s="48"/>
      <c r="M664" s="49"/>
      <c r="Q664" s="49"/>
    </row>
    <row r="665" spans="1:17" s="7" customFormat="1" ht="18.75" customHeight="1" x14ac:dyDescent="0.4">
      <c r="A665" s="44">
        <v>131080104</v>
      </c>
      <c r="B665" s="57" t="s">
        <v>1493</v>
      </c>
      <c r="C665" s="58">
        <v>13108017003017</v>
      </c>
      <c r="D665" s="57" t="s">
        <v>13</v>
      </c>
      <c r="E665" s="59" t="s">
        <v>1489</v>
      </c>
      <c r="F665" s="57">
        <v>108</v>
      </c>
      <c r="G665" s="59" t="s">
        <v>1494</v>
      </c>
      <c r="H665" s="7">
        <v>250</v>
      </c>
      <c r="I665" s="47"/>
      <c r="J665" s="48"/>
      <c r="K665" s="48"/>
      <c r="M665" s="49"/>
      <c r="Q665" s="49"/>
    </row>
    <row r="666" spans="1:17" s="7" customFormat="1" ht="18.75" customHeight="1" x14ac:dyDescent="0.4">
      <c r="A666" s="44">
        <v>131080105</v>
      </c>
      <c r="B666" s="57" t="s">
        <v>1495</v>
      </c>
      <c r="C666" s="58">
        <v>13108017004017</v>
      </c>
      <c r="D666" s="57" t="s">
        <v>13</v>
      </c>
      <c r="E666" s="59" t="s">
        <v>1489</v>
      </c>
      <c r="F666" s="57">
        <v>108</v>
      </c>
      <c r="G666" s="59" t="s">
        <v>1496</v>
      </c>
      <c r="H666" s="7">
        <v>250</v>
      </c>
      <c r="I666" s="47"/>
      <c r="J666" s="48"/>
      <c r="K666" s="48"/>
      <c r="M666" s="49"/>
      <c r="Q666" s="49"/>
    </row>
    <row r="667" spans="1:17" s="7" customFormat="1" ht="18.75" customHeight="1" x14ac:dyDescent="0.4">
      <c r="A667" s="44">
        <v>131080106</v>
      </c>
      <c r="B667" s="57" t="s">
        <v>1497</v>
      </c>
      <c r="C667" s="58">
        <v>13108017005017</v>
      </c>
      <c r="D667" s="57" t="s">
        <v>13</v>
      </c>
      <c r="E667" s="59" t="s">
        <v>1489</v>
      </c>
      <c r="F667" s="57">
        <v>108</v>
      </c>
      <c r="G667" s="59" t="s">
        <v>1498</v>
      </c>
      <c r="H667" s="7">
        <v>350</v>
      </c>
      <c r="I667" s="47"/>
      <c r="J667" s="48"/>
      <c r="K667" s="48"/>
      <c r="M667" s="49"/>
      <c r="Q667" s="49"/>
    </row>
    <row r="668" spans="1:17" s="7" customFormat="1" ht="18.75" customHeight="1" x14ac:dyDescent="0.4">
      <c r="A668" s="44">
        <v>131080111</v>
      </c>
      <c r="B668" s="57" t="s">
        <v>1499</v>
      </c>
      <c r="C668" s="58">
        <v>13108017007017</v>
      </c>
      <c r="D668" s="57" t="s">
        <v>13</v>
      </c>
      <c r="E668" s="59" t="s">
        <v>1489</v>
      </c>
      <c r="F668" s="57">
        <v>108</v>
      </c>
      <c r="G668" s="59" t="s">
        <v>1500</v>
      </c>
      <c r="H668" s="7">
        <v>100</v>
      </c>
      <c r="I668" s="47"/>
      <c r="J668" s="48"/>
      <c r="K668" s="48"/>
      <c r="M668" s="49"/>
      <c r="Q668" s="49"/>
    </row>
    <row r="669" spans="1:17" s="7" customFormat="1" ht="18.75" customHeight="1" x14ac:dyDescent="0.4">
      <c r="A669" s="44">
        <v>131080112</v>
      </c>
      <c r="B669" s="57" t="s">
        <v>1501</v>
      </c>
      <c r="C669" s="58">
        <v>13108017008017</v>
      </c>
      <c r="D669" s="57" t="s">
        <v>13</v>
      </c>
      <c r="E669" s="59" t="s">
        <v>1489</v>
      </c>
      <c r="F669" s="57">
        <v>108</v>
      </c>
      <c r="G669" s="59" t="s">
        <v>1502</v>
      </c>
      <c r="H669" s="7">
        <v>350</v>
      </c>
      <c r="I669" s="47"/>
      <c r="J669" s="48"/>
      <c r="K669" s="48"/>
      <c r="M669" s="49"/>
      <c r="Q669" s="49"/>
    </row>
    <row r="670" spans="1:17" s="7" customFormat="1" ht="18.75" customHeight="1" x14ac:dyDescent="0.4">
      <c r="A670" s="44">
        <v>131080113</v>
      </c>
      <c r="B670" s="57" t="s">
        <v>1503</v>
      </c>
      <c r="C670" s="58">
        <v>13108017009017</v>
      </c>
      <c r="D670" s="57" t="s">
        <v>13</v>
      </c>
      <c r="E670" s="59" t="s">
        <v>1489</v>
      </c>
      <c r="F670" s="57">
        <v>108</v>
      </c>
      <c r="G670" s="59" t="s">
        <v>1504</v>
      </c>
      <c r="H670" s="7">
        <v>350</v>
      </c>
      <c r="I670" s="47"/>
      <c r="J670" s="48"/>
      <c r="K670" s="48"/>
      <c r="M670" s="49"/>
      <c r="Q670" s="49"/>
    </row>
    <row r="671" spans="1:17" s="7" customFormat="1" ht="18.75" customHeight="1" x14ac:dyDescent="0.4">
      <c r="A671" s="50">
        <v>131080116</v>
      </c>
      <c r="B671" s="51" t="s">
        <v>1505</v>
      </c>
      <c r="C671" s="52">
        <v>13108017010017</v>
      </c>
      <c r="D671" s="51" t="s">
        <v>13</v>
      </c>
      <c r="E671" s="53" t="s">
        <v>1489</v>
      </c>
      <c r="F671" s="51">
        <v>108</v>
      </c>
      <c r="G671" s="53" t="s">
        <v>1506</v>
      </c>
      <c r="H671" s="54">
        <v>200</v>
      </c>
      <c r="I671" s="55"/>
      <c r="J671" s="56">
        <f>SUMIF($E$8:$E$910,$E671,$H$8:$H$910)</f>
        <v>2450</v>
      </c>
      <c r="K671" s="56">
        <f>SUMIF($E$8:$E$910,$E671,$I$8:$I$910)</f>
        <v>0</v>
      </c>
      <c r="M671" s="49"/>
      <c r="Q671" s="49"/>
    </row>
    <row r="672" spans="1:17" s="7" customFormat="1" ht="18.75" customHeight="1" x14ac:dyDescent="0.4">
      <c r="A672" s="80">
        <v>131090101</v>
      </c>
      <c r="B672" s="81" t="s">
        <v>1507</v>
      </c>
      <c r="C672" s="82">
        <v>13109017001017</v>
      </c>
      <c r="D672" s="81" t="s">
        <v>13</v>
      </c>
      <c r="E672" s="75" t="s">
        <v>1508</v>
      </c>
      <c r="F672" s="81">
        <v>109</v>
      </c>
      <c r="G672" s="75" t="s">
        <v>1509</v>
      </c>
      <c r="H672" s="77">
        <v>400</v>
      </c>
      <c r="I672" s="78"/>
      <c r="J672" s="79"/>
      <c r="K672" s="79"/>
      <c r="M672" s="49"/>
      <c r="Q672" s="49"/>
    </row>
    <row r="673" spans="1:17" s="7" customFormat="1" ht="18.75" customHeight="1" x14ac:dyDescent="0.4">
      <c r="A673" s="44">
        <v>131090105</v>
      </c>
      <c r="B673" s="57" t="s">
        <v>1510</v>
      </c>
      <c r="C673" s="58">
        <v>13109017002017</v>
      </c>
      <c r="D673" s="57" t="s">
        <v>13</v>
      </c>
      <c r="E673" s="59" t="s">
        <v>1508</v>
      </c>
      <c r="F673" s="57">
        <v>109</v>
      </c>
      <c r="G673" s="59" t="s">
        <v>1511</v>
      </c>
      <c r="H673" s="7">
        <v>600</v>
      </c>
      <c r="I673" s="47"/>
      <c r="J673" s="48"/>
      <c r="K673" s="48"/>
      <c r="M673" s="49"/>
      <c r="Q673" s="49"/>
    </row>
    <row r="674" spans="1:17" s="7" customFormat="1" ht="18.75" customHeight="1" x14ac:dyDescent="0.4">
      <c r="A674" s="44">
        <v>131090107</v>
      </c>
      <c r="B674" s="57" t="s">
        <v>1512</v>
      </c>
      <c r="C674" s="58">
        <v>13109017003017</v>
      </c>
      <c r="D674" s="57" t="s">
        <v>13</v>
      </c>
      <c r="E674" s="59" t="s">
        <v>1508</v>
      </c>
      <c r="F674" s="57">
        <v>109</v>
      </c>
      <c r="G674" s="59" t="s">
        <v>1513</v>
      </c>
      <c r="H674" s="7">
        <v>250</v>
      </c>
      <c r="I674" s="47"/>
      <c r="J674" s="48"/>
      <c r="K674" s="48"/>
      <c r="M674" s="49"/>
      <c r="Q674" s="49"/>
    </row>
    <row r="675" spans="1:17" s="7" customFormat="1" ht="18.75" customHeight="1" x14ac:dyDescent="0.4">
      <c r="A675" s="44">
        <v>131090108</v>
      </c>
      <c r="B675" s="57" t="s">
        <v>1514</v>
      </c>
      <c r="C675" s="58">
        <v>13109017004017</v>
      </c>
      <c r="D675" s="57" t="s">
        <v>13</v>
      </c>
      <c r="E675" s="59" t="s">
        <v>1508</v>
      </c>
      <c r="F675" s="57">
        <v>109</v>
      </c>
      <c r="G675" s="59" t="s">
        <v>1515</v>
      </c>
      <c r="H675" s="7">
        <v>500</v>
      </c>
      <c r="I675" s="47"/>
      <c r="J675" s="48"/>
      <c r="K675" s="48"/>
      <c r="M675" s="49"/>
      <c r="Q675" s="49"/>
    </row>
    <row r="676" spans="1:17" s="7" customFormat="1" ht="18.75" customHeight="1" x14ac:dyDescent="0.4">
      <c r="A676" s="44">
        <v>131090110</v>
      </c>
      <c r="B676" s="57" t="s">
        <v>1516</v>
      </c>
      <c r="C676" s="58">
        <v>13109017005017</v>
      </c>
      <c r="D676" s="57" t="s">
        <v>13</v>
      </c>
      <c r="E676" s="59" t="s">
        <v>1508</v>
      </c>
      <c r="F676" s="57">
        <v>109</v>
      </c>
      <c r="G676" s="59" t="s">
        <v>1517</v>
      </c>
      <c r="H676" s="7">
        <v>200</v>
      </c>
      <c r="I676" s="47"/>
      <c r="J676" s="48"/>
      <c r="K676" s="48"/>
      <c r="M676" s="49"/>
      <c r="Q676" s="49"/>
    </row>
    <row r="677" spans="1:17" s="7" customFormat="1" ht="18.75" customHeight="1" x14ac:dyDescent="0.4">
      <c r="A677" s="44">
        <v>131090111</v>
      </c>
      <c r="B677" s="57" t="s">
        <v>1518</v>
      </c>
      <c r="C677" s="58">
        <v>13109017006017</v>
      </c>
      <c r="D677" s="57" t="s">
        <v>13</v>
      </c>
      <c r="E677" s="59" t="s">
        <v>1508</v>
      </c>
      <c r="F677" s="57">
        <v>109</v>
      </c>
      <c r="G677" s="59" t="s">
        <v>1519</v>
      </c>
      <c r="H677" s="7">
        <v>100</v>
      </c>
      <c r="I677" s="47"/>
      <c r="J677" s="48"/>
      <c r="K677" s="48"/>
      <c r="M677" s="49"/>
      <c r="Q677" s="49"/>
    </row>
    <row r="678" spans="1:17" s="7" customFormat="1" ht="18.75" customHeight="1" x14ac:dyDescent="0.4">
      <c r="A678" s="50">
        <v>131090113</v>
      </c>
      <c r="B678" s="51" t="s">
        <v>1520</v>
      </c>
      <c r="C678" s="52">
        <v>13109017007017</v>
      </c>
      <c r="D678" s="51" t="s">
        <v>13</v>
      </c>
      <c r="E678" s="53" t="s">
        <v>1508</v>
      </c>
      <c r="F678" s="51">
        <v>109</v>
      </c>
      <c r="G678" s="53" t="s">
        <v>1521</v>
      </c>
      <c r="H678" s="54">
        <v>450</v>
      </c>
      <c r="I678" s="55"/>
      <c r="J678" s="56">
        <f>SUMIF($E$8:$E$910,$E678,$H$8:$H$910)</f>
        <v>2500</v>
      </c>
      <c r="K678" s="56">
        <f>SUMIF($E$8:$E$910,$E678,$I$8:$I$910)</f>
        <v>0</v>
      </c>
      <c r="M678" s="49"/>
      <c r="Q678" s="49"/>
    </row>
    <row r="679" spans="1:17" s="7" customFormat="1" ht="18.75" customHeight="1" x14ac:dyDescent="0.4">
      <c r="A679" s="44">
        <v>131100101</v>
      </c>
      <c r="B679" s="57" t="s">
        <v>1522</v>
      </c>
      <c r="C679" s="58">
        <v>13110017001017</v>
      </c>
      <c r="D679" s="57" t="s">
        <v>13</v>
      </c>
      <c r="E679" s="59" t="s">
        <v>1523</v>
      </c>
      <c r="F679" s="57">
        <v>110</v>
      </c>
      <c r="G679" s="59" t="s">
        <v>1524</v>
      </c>
      <c r="H679" s="7">
        <v>700</v>
      </c>
      <c r="I679" s="47"/>
      <c r="J679" s="48"/>
      <c r="K679" s="48"/>
      <c r="M679" s="49"/>
      <c r="Q679" s="49"/>
    </row>
    <row r="680" spans="1:17" s="7" customFormat="1" ht="18.75" customHeight="1" x14ac:dyDescent="0.4">
      <c r="A680" s="44">
        <v>131100102</v>
      </c>
      <c r="B680" s="57" t="s">
        <v>1525</v>
      </c>
      <c r="C680" s="58">
        <v>13110017002017</v>
      </c>
      <c r="D680" s="57" t="s">
        <v>13</v>
      </c>
      <c r="E680" s="59" t="s">
        <v>1523</v>
      </c>
      <c r="F680" s="57">
        <v>110</v>
      </c>
      <c r="G680" s="59" t="s">
        <v>1526</v>
      </c>
      <c r="H680" s="7">
        <v>650</v>
      </c>
      <c r="I680" s="47"/>
      <c r="J680" s="48"/>
      <c r="K680" s="48"/>
      <c r="M680" s="49"/>
      <c r="Q680" s="49"/>
    </row>
    <row r="681" spans="1:17" s="7" customFormat="1" ht="18.75" customHeight="1" x14ac:dyDescent="0.4">
      <c r="A681" s="44">
        <v>131100105</v>
      </c>
      <c r="B681" s="57" t="s">
        <v>1527</v>
      </c>
      <c r="C681" s="58">
        <v>13110017003017</v>
      </c>
      <c r="D681" s="57" t="s">
        <v>13</v>
      </c>
      <c r="E681" s="59" t="s">
        <v>1523</v>
      </c>
      <c r="F681" s="57">
        <v>110</v>
      </c>
      <c r="G681" s="59" t="s">
        <v>1528</v>
      </c>
      <c r="H681" s="7">
        <v>900</v>
      </c>
      <c r="I681" s="47"/>
      <c r="J681" s="48"/>
      <c r="K681" s="48"/>
      <c r="M681" s="49"/>
      <c r="Q681" s="49"/>
    </row>
    <row r="682" spans="1:17" s="7" customFormat="1" ht="18.75" customHeight="1" x14ac:dyDescent="0.4">
      <c r="A682" s="50">
        <v>131100107</v>
      </c>
      <c r="B682" s="51" t="s">
        <v>1529</v>
      </c>
      <c r="C682" s="52">
        <v>13110017004017</v>
      </c>
      <c r="D682" s="51" t="s">
        <v>13</v>
      </c>
      <c r="E682" s="53" t="s">
        <v>1523</v>
      </c>
      <c r="F682" s="51">
        <v>110</v>
      </c>
      <c r="G682" s="53" t="s">
        <v>1530</v>
      </c>
      <c r="H682" s="54">
        <v>250</v>
      </c>
      <c r="I682" s="55"/>
      <c r="J682" s="56">
        <f>SUMIF($E$8:$E$910,$E682,$H$8:$H$910)</f>
        <v>2500</v>
      </c>
      <c r="K682" s="56">
        <f>SUMIF($E$8:$E$910,$E682,$I$8:$I$910)</f>
        <v>0</v>
      </c>
      <c r="M682" s="49"/>
      <c r="Q682" s="49"/>
    </row>
    <row r="683" spans="1:17" s="7" customFormat="1" ht="18.75" customHeight="1" x14ac:dyDescent="0.4">
      <c r="A683" s="44">
        <v>131110101</v>
      </c>
      <c r="B683" s="57" t="s">
        <v>1531</v>
      </c>
      <c r="C683" s="58">
        <v>13111017001017</v>
      </c>
      <c r="D683" s="57" t="s">
        <v>13</v>
      </c>
      <c r="E683" s="59" t="s">
        <v>1532</v>
      </c>
      <c r="F683" s="57">
        <v>111</v>
      </c>
      <c r="G683" s="59" t="s">
        <v>812</v>
      </c>
      <c r="H683" s="7">
        <v>350</v>
      </c>
      <c r="I683" s="47"/>
      <c r="J683" s="48"/>
      <c r="K683" s="48"/>
      <c r="M683" s="49"/>
      <c r="Q683" s="49"/>
    </row>
    <row r="684" spans="1:17" s="7" customFormat="1" ht="18.75" customHeight="1" x14ac:dyDescent="0.4">
      <c r="A684" s="44">
        <v>131110103</v>
      </c>
      <c r="B684" s="57" t="s">
        <v>1533</v>
      </c>
      <c r="C684" s="58">
        <v>13111017002017</v>
      </c>
      <c r="D684" s="57" t="s">
        <v>13</v>
      </c>
      <c r="E684" s="59" t="s">
        <v>1532</v>
      </c>
      <c r="F684" s="57">
        <v>111</v>
      </c>
      <c r="G684" s="59" t="s">
        <v>1534</v>
      </c>
      <c r="H684" s="7">
        <v>450</v>
      </c>
      <c r="I684" s="47"/>
      <c r="J684" s="48"/>
      <c r="K684" s="48"/>
      <c r="M684" s="49"/>
      <c r="Q684" s="49"/>
    </row>
    <row r="685" spans="1:17" s="7" customFormat="1" ht="18.75" customHeight="1" x14ac:dyDescent="0.4">
      <c r="A685" s="44">
        <v>131110104</v>
      </c>
      <c r="B685" s="57" t="s">
        <v>1535</v>
      </c>
      <c r="C685" s="58">
        <v>13111017003017</v>
      </c>
      <c r="D685" s="57" t="s">
        <v>13</v>
      </c>
      <c r="E685" s="59" t="s">
        <v>1532</v>
      </c>
      <c r="F685" s="57">
        <v>111</v>
      </c>
      <c r="G685" s="59" t="s">
        <v>1536</v>
      </c>
      <c r="H685" s="7">
        <v>600</v>
      </c>
      <c r="I685" s="47"/>
      <c r="J685" s="48"/>
      <c r="K685" s="48"/>
      <c r="M685" s="49"/>
      <c r="Q685" s="49"/>
    </row>
    <row r="686" spans="1:17" s="7" customFormat="1" ht="18.75" customHeight="1" x14ac:dyDescent="0.4">
      <c r="A686" s="44">
        <v>131110105</v>
      </c>
      <c r="B686" s="57" t="s">
        <v>1537</v>
      </c>
      <c r="C686" s="58">
        <v>13111017004017</v>
      </c>
      <c r="D686" s="57" t="s">
        <v>13</v>
      </c>
      <c r="E686" s="59" t="s">
        <v>1532</v>
      </c>
      <c r="F686" s="57">
        <v>111</v>
      </c>
      <c r="G686" s="59" t="s">
        <v>1538</v>
      </c>
      <c r="H686" s="7">
        <v>550</v>
      </c>
      <c r="I686" s="47"/>
      <c r="J686" s="48"/>
      <c r="K686" s="48"/>
      <c r="M686" s="49"/>
      <c r="Q686" s="49"/>
    </row>
    <row r="687" spans="1:17" s="7" customFormat="1" ht="18.75" customHeight="1" x14ac:dyDescent="0.4">
      <c r="A687" s="44">
        <v>131110108</v>
      </c>
      <c r="B687" s="57" t="s">
        <v>1539</v>
      </c>
      <c r="C687" s="58">
        <v>13111017006017</v>
      </c>
      <c r="D687" s="57" t="s">
        <v>13</v>
      </c>
      <c r="E687" s="59" t="s">
        <v>1532</v>
      </c>
      <c r="F687" s="57">
        <v>111</v>
      </c>
      <c r="G687" s="59" t="s">
        <v>1540</v>
      </c>
      <c r="H687" s="7">
        <v>500</v>
      </c>
      <c r="I687" s="47"/>
      <c r="J687" s="48"/>
      <c r="K687" s="48"/>
      <c r="M687" s="49"/>
      <c r="Q687" s="49"/>
    </row>
    <row r="688" spans="1:17" s="7" customFormat="1" ht="18.75" customHeight="1" x14ac:dyDescent="0.4">
      <c r="A688" s="44">
        <v>131110112</v>
      </c>
      <c r="B688" s="57" t="s">
        <v>1541</v>
      </c>
      <c r="C688" s="58">
        <v>13111017008017</v>
      </c>
      <c r="D688" s="57" t="s">
        <v>13</v>
      </c>
      <c r="E688" s="59" t="s">
        <v>1532</v>
      </c>
      <c r="F688" s="57">
        <v>111</v>
      </c>
      <c r="G688" s="59" t="s">
        <v>1542</v>
      </c>
      <c r="H688" s="7">
        <v>650</v>
      </c>
      <c r="I688" s="47"/>
      <c r="J688" s="48"/>
      <c r="K688" s="48"/>
      <c r="M688" s="49"/>
      <c r="Q688" s="49"/>
    </row>
    <row r="689" spans="1:17" s="7" customFormat="1" ht="18.75" customHeight="1" x14ac:dyDescent="0.4">
      <c r="A689" s="44">
        <v>131110115</v>
      </c>
      <c r="B689" s="57" t="s">
        <v>1543</v>
      </c>
      <c r="C689" s="58">
        <v>13111017009017</v>
      </c>
      <c r="D689" s="57" t="s">
        <v>13</v>
      </c>
      <c r="E689" s="59" t="s">
        <v>1532</v>
      </c>
      <c r="F689" s="57">
        <v>111</v>
      </c>
      <c r="G689" s="59" t="s">
        <v>1544</v>
      </c>
      <c r="H689" s="7">
        <v>550</v>
      </c>
      <c r="I689" s="47"/>
      <c r="J689" s="48"/>
      <c r="K689" s="48"/>
      <c r="M689" s="49"/>
      <c r="Q689" s="49"/>
    </row>
    <row r="690" spans="1:17" s="7" customFormat="1" ht="18.75" customHeight="1" x14ac:dyDescent="0.4">
      <c r="A690" s="44">
        <v>131110116</v>
      </c>
      <c r="B690" s="57" t="s">
        <v>1545</v>
      </c>
      <c r="C690" s="58">
        <v>13111017010017</v>
      </c>
      <c r="D690" s="57" t="s">
        <v>13</v>
      </c>
      <c r="E690" s="59" t="s">
        <v>1532</v>
      </c>
      <c r="F690" s="57">
        <v>111</v>
      </c>
      <c r="G690" s="59" t="s">
        <v>1546</v>
      </c>
      <c r="H690" s="7">
        <v>450</v>
      </c>
      <c r="I690" s="47"/>
      <c r="J690" s="48"/>
      <c r="K690" s="48"/>
      <c r="M690" s="49"/>
      <c r="Q690" s="49"/>
    </row>
    <row r="691" spans="1:17" s="7" customFormat="1" ht="18.75" customHeight="1" x14ac:dyDescent="0.4">
      <c r="A691" s="44">
        <v>131110118</v>
      </c>
      <c r="B691" s="57" t="s">
        <v>1547</v>
      </c>
      <c r="C691" s="58">
        <v>13111017011017</v>
      </c>
      <c r="D691" s="57" t="s">
        <v>13</v>
      </c>
      <c r="E691" s="59" t="s">
        <v>1532</v>
      </c>
      <c r="F691" s="57">
        <v>111</v>
      </c>
      <c r="G691" s="59" t="s">
        <v>1548</v>
      </c>
      <c r="H691" s="7">
        <v>450</v>
      </c>
      <c r="I691" s="47"/>
      <c r="J691" s="48"/>
      <c r="K691" s="48"/>
      <c r="M691" s="49"/>
      <c r="Q691" s="49"/>
    </row>
    <row r="692" spans="1:17" s="7" customFormat="1" ht="18.75" customHeight="1" x14ac:dyDescent="0.4">
      <c r="A692" s="44">
        <v>131110119</v>
      </c>
      <c r="B692" s="57" t="s">
        <v>1549</v>
      </c>
      <c r="C692" s="58">
        <v>13111017012017</v>
      </c>
      <c r="D692" s="57" t="s">
        <v>13</v>
      </c>
      <c r="E692" s="59" t="s">
        <v>1532</v>
      </c>
      <c r="F692" s="57">
        <v>111</v>
      </c>
      <c r="G692" s="59" t="s">
        <v>1550</v>
      </c>
      <c r="H692" s="7">
        <v>150</v>
      </c>
      <c r="I692" s="47"/>
      <c r="J692" s="48"/>
      <c r="K692" s="48"/>
      <c r="M692" s="49"/>
      <c r="Q692" s="49"/>
    </row>
    <row r="693" spans="1:17" s="7" customFormat="1" ht="18.75" customHeight="1" x14ac:dyDescent="0.4">
      <c r="A693" s="44">
        <v>131110120</v>
      </c>
      <c r="B693" s="57" t="s">
        <v>1551</v>
      </c>
      <c r="C693" s="58">
        <v>13111017013017</v>
      </c>
      <c r="D693" s="57" t="s">
        <v>13</v>
      </c>
      <c r="E693" s="59" t="s">
        <v>1532</v>
      </c>
      <c r="F693" s="57">
        <v>111</v>
      </c>
      <c r="G693" s="59" t="s">
        <v>1552</v>
      </c>
      <c r="H693" s="7">
        <v>1000</v>
      </c>
      <c r="I693" s="47"/>
      <c r="J693" s="48"/>
      <c r="K693" s="48"/>
      <c r="M693" s="49"/>
      <c r="Q693" s="49"/>
    </row>
    <row r="694" spans="1:17" s="7" customFormat="1" ht="18.75" customHeight="1" x14ac:dyDescent="0.4">
      <c r="A694" s="44">
        <v>131110121</v>
      </c>
      <c r="B694" s="57" t="s">
        <v>1553</v>
      </c>
      <c r="C694" s="58">
        <v>13111017014017</v>
      </c>
      <c r="D694" s="57" t="s">
        <v>13</v>
      </c>
      <c r="E694" s="59" t="s">
        <v>1532</v>
      </c>
      <c r="F694" s="57">
        <v>111</v>
      </c>
      <c r="G694" s="59" t="s">
        <v>1554</v>
      </c>
      <c r="H694" s="7">
        <v>250</v>
      </c>
      <c r="I694" s="47"/>
      <c r="J694" s="48"/>
      <c r="K694" s="48"/>
      <c r="M694" s="49"/>
      <c r="Q694" s="49"/>
    </row>
    <row r="695" spans="1:17" s="7" customFormat="1" ht="18.75" customHeight="1" x14ac:dyDescent="0.4">
      <c r="A695" s="50">
        <v>131110124</v>
      </c>
      <c r="B695" s="51" t="s">
        <v>1555</v>
      </c>
      <c r="C695" s="52">
        <v>13111017016017</v>
      </c>
      <c r="D695" s="51" t="s">
        <v>13</v>
      </c>
      <c r="E695" s="53" t="s">
        <v>1532</v>
      </c>
      <c r="F695" s="51">
        <v>111</v>
      </c>
      <c r="G695" s="53" t="s">
        <v>1556</v>
      </c>
      <c r="H695" s="54">
        <v>400</v>
      </c>
      <c r="I695" s="55"/>
      <c r="J695" s="56">
        <f>SUMIF($E$8:$E$910,$E695,$H$8:$H$910)</f>
        <v>6350</v>
      </c>
      <c r="K695" s="56">
        <f>SUMIF($E$8:$E$910,$E695,$I$8:$I$910)</f>
        <v>0</v>
      </c>
      <c r="M695" s="49"/>
      <c r="Q695" s="49"/>
    </row>
    <row r="696" spans="1:17" s="7" customFormat="1" ht="18.75" customHeight="1" x14ac:dyDescent="0.4">
      <c r="A696" s="44">
        <v>131120102</v>
      </c>
      <c r="B696" s="57" t="s">
        <v>1557</v>
      </c>
      <c r="C696" s="58">
        <v>13112017001017</v>
      </c>
      <c r="D696" s="57" t="s">
        <v>13</v>
      </c>
      <c r="E696" s="59" t="s">
        <v>1558</v>
      </c>
      <c r="F696" s="57">
        <v>112</v>
      </c>
      <c r="G696" s="59" t="s">
        <v>1559</v>
      </c>
      <c r="H696" s="7">
        <v>200</v>
      </c>
      <c r="I696" s="47"/>
      <c r="J696" s="48"/>
      <c r="K696" s="48"/>
      <c r="M696" s="49"/>
      <c r="Q696" s="49"/>
    </row>
    <row r="697" spans="1:17" s="7" customFormat="1" ht="18.75" customHeight="1" x14ac:dyDescent="0.4">
      <c r="A697" s="44">
        <v>131120103</v>
      </c>
      <c r="B697" s="57" t="s">
        <v>1560</v>
      </c>
      <c r="C697" s="58">
        <v>13112017002017</v>
      </c>
      <c r="D697" s="57" t="s">
        <v>13</v>
      </c>
      <c r="E697" s="59" t="s">
        <v>1558</v>
      </c>
      <c r="F697" s="57">
        <v>112</v>
      </c>
      <c r="G697" s="59" t="s">
        <v>1561</v>
      </c>
      <c r="H697" s="7">
        <v>150</v>
      </c>
      <c r="I697" s="47"/>
      <c r="J697" s="48"/>
      <c r="K697" s="48"/>
      <c r="M697" s="49"/>
      <c r="Q697" s="49"/>
    </row>
    <row r="698" spans="1:17" s="7" customFormat="1" ht="18.75" customHeight="1" x14ac:dyDescent="0.4">
      <c r="A698" s="44">
        <v>131120105</v>
      </c>
      <c r="B698" s="57" t="s">
        <v>1562</v>
      </c>
      <c r="C698" s="58">
        <v>13112017003017</v>
      </c>
      <c r="D698" s="57" t="s">
        <v>13</v>
      </c>
      <c r="E698" s="59" t="s">
        <v>1558</v>
      </c>
      <c r="F698" s="57">
        <v>112</v>
      </c>
      <c r="G698" s="59" t="s">
        <v>1563</v>
      </c>
      <c r="H698" s="7">
        <v>1050</v>
      </c>
      <c r="I698" s="47"/>
      <c r="J698" s="48"/>
      <c r="K698" s="48"/>
      <c r="M698" s="49"/>
      <c r="Q698" s="49"/>
    </row>
    <row r="699" spans="1:17" s="7" customFormat="1" ht="18.75" customHeight="1" x14ac:dyDescent="0.4">
      <c r="A699" s="44">
        <v>131120107</v>
      </c>
      <c r="B699" s="57" t="s">
        <v>1564</v>
      </c>
      <c r="C699" s="58">
        <v>13112017004017</v>
      </c>
      <c r="D699" s="57" t="s">
        <v>13</v>
      </c>
      <c r="E699" s="59" t="s">
        <v>1558</v>
      </c>
      <c r="F699" s="57">
        <v>112</v>
      </c>
      <c r="G699" s="59" t="s">
        <v>1565</v>
      </c>
      <c r="H699" s="7">
        <v>700</v>
      </c>
      <c r="I699" s="47"/>
      <c r="J699" s="48"/>
      <c r="K699" s="48"/>
      <c r="M699" s="49"/>
      <c r="Q699" s="49"/>
    </row>
    <row r="700" spans="1:17" s="7" customFormat="1" ht="18.75" customHeight="1" x14ac:dyDescent="0.4">
      <c r="A700" s="44">
        <v>131120108</v>
      </c>
      <c r="B700" s="57" t="s">
        <v>1566</v>
      </c>
      <c r="C700" s="58">
        <v>13112017005017</v>
      </c>
      <c r="D700" s="57" t="s">
        <v>13</v>
      </c>
      <c r="E700" s="59" t="s">
        <v>1558</v>
      </c>
      <c r="F700" s="57">
        <v>112</v>
      </c>
      <c r="G700" s="59" t="s">
        <v>1567</v>
      </c>
      <c r="H700" s="7">
        <v>250</v>
      </c>
      <c r="I700" s="47"/>
      <c r="J700" s="48"/>
      <c r="K700" s="48"/>
      <c r="M700" s="49"/>
      <c r="Q700" s="49"/>
    </row>
    <row r="701" spans="1:17" s="7" customFormat="1" ht="18.75" customHeight="1" x14ac:dyDescent="0.4">
      <c r="A701" s="44">
        <v>131120109</v>
      </c>
      <c r="B701" s="57" t="s">
        <v>1568</v>
      </c>
      <c r="C701" s="58">
        <v>13112017006017</v>
      </c>
      <c r="D701" s="57" t="s">
        <v>13</v>
      </c>
      <c r="E701" s="59" t="s">
        <v>1558</v>
      </c>
      <c r="F701" s="57">
        <v>112</v>
      </c>
      <c r="G701" s="59" t="s">
        <v>1569</v>
      </c>
      <c r="H701" s="7">
        <v>150</v>
      </c>
      <c r="I701" s="47"/>
      <c r="J701" s="48"/>
      <c r="K701" s="48"/>
      <c r="M701" s="49"/>
      <c r="Q701" s="49"/>
    </row>
    <row r="702" spans="1:17" s="7" customFormat="1" ht="18.75" customHeight="1" x14ac:dyDescent="0.4">
      <c r="A702" s="44">
        <v>131120110</v>
      </c>
      <c r="B702" s="57" t="s">
        <v>1570</v>
      </c>
      <c r="C702" s="58">
        <v>13112017007017</v>
      </c>
      <c r="D702" s="57" t="s">
        <v>13</v>
      </c>
      <c r="E702" s="59" t="s">
        <v>1558</v>
      </c>
      <c r="F702" s="57">
        <v>112</v>
      </c>
      <c r="G702" s="59" t="s">
        <v>1571</v>
      </c>
      <c r="H702" s="7">
        <v>550</v>
      </c>
      <c r="I702" s="47"/>
      <c r="J702" s="48"/>
      <c r="K702" s="48"/>
      <c r="M702" s="49"/>
      <c r="Q702" s="49"/>
    </row>
    <row r="703" spans="1:17" s="7" customFormat="1" ht="18.75" customHeight="1" x14ac:dyDescent="0.4">
      <c r="A703" s="44">
        <v>131120112</v>
      </c>
      <c r="B703" s="57" t="s">
        <v>1572</v>
      </c>
      <c r="C703" s="58">
        <v>13112017008017</v>
      </c>
      <c r="D703" s="57" t="s">
        <v>13</v>
      </c>
      <c r="E703" s="59" t="s">
        <v>1558</v>
      </c>
      <c r="F703" s="57">
        <v>112</v>
      </c>
      <c r="G703" s="59" t="s">
        <v>1573</v>
      </c>
      <c r="H703" s="7">
        <v>800</v>
      </c>
      <c r="I703" s="47"/>
      <c r="J703" s="48"/>
      <c r="K703" s="48"/>
      <c r="M703" s="49"/>
      <c r="Q703" s="49"/>
    </row>
    <row r="704" spans="1:17" s="7" customFormat="1" ht="18.75" customHeight="1" x14ac:dyDescent="0.4">
      <c r="A704" s="44">
        <v>131120113</v>
      </c>
      <c r="B704" s="57" t="s">
        <v>1574</v>
      </c>
      <c r="C704" s="58">
        <v>13112017009017</v>
      </c>
      <c r="D704" s="57" t="s">
        <v>13</v>
      </c>
      <c r="E704" s="59" t="s">
        <v>1558</v>
      </c>
      <c r="F704" s="57">
        <v>112</v>
      </c>
      <c r="G704" s="59" t="s">
        <v>1575</v>
      </c>
      <c r="H704" s="7" t="s">
        <v>55</v>
      </c>
      <c r="I704" s="47"/>
      <c r="J704" s="48"/>
      <c r="K704" s="48"/>
      <c r="M704" s="49"/>
      <c r="Q704" s="49"/>
    </row>
    <row r="705" spans="1:17" s="7" customFormat="1" ht="18.75" customHeight="1" x14ac:dyDescent="0.4">
      <c r="A705" s="44">
        <v>131120117</v>
      </c>
      <c r="B705" s="57" t="s">
        <v>1576</v>
      </c>
      <c r="C705" s="58">
        <v>13112017010017</v>
      </c>
      <c r="D705" s="57" t="s">
        <v>13</v>
      </c>
      <c r="E705" s="59" t="s">
        <v>1558</v>
      </c>
      <c r="F705" s="57">
        <v>112</v>
      </c>
      <c r="G705" s="59" t="s">
        <v>1577</v>
      </c>
      <c r="H705" s="7">
        <v>250</v>
      </c>
      <c r="I705" s="47"/>
      <c r="J705" s="48"/>
      <c r="K705" s="48"/>
      <c r="M705" s="49"/>
      <c r="Q705" s="49"/>
    </row>
    <row r="706" spans="1:17" s="7" customFormat="1" ht="18.75" customHeight="1" x14ac:dyDescent="0.4">
      <c r="A706" s="44">
        <v>131120118</v>
      </c>
      <c r="B706" s="57" t="s">
        <v>1578</v>
      </c>
      <c r="C706" s="58">
        <v>13112017011017</v>
      </c>
      <c r="D706" s="57" t="s">
        <v>13</v>
      </c>
      <c r="E706" s="59" t="s">
        <v>1558</v>
      </c>
      <c r="F706" s="57">
        <v>112</v>
      </c>
      <c r="G706" s="59" t="s">
        <v>1579</v>
      </c>
      <c r="H706" s="7">
        <v>700</v>
      </c>
      <c r="I706" s="47"/>
      <c r="J706" s="48"/>
      <c r="K706" s="48"/>
      <c r="M706" s="49"/>
      <c r="Q706" s="49"/>
    </row>
    <row r="707" spans="1:17" s="7" customFormat="1" ht="18.75" customHeight="1" x14ac:dyDescent="0.4">
      <c r="A707" s="44">
        <v>131120119</v>
      </c>
      <c r="B707" s="57" t="s">
        <v>1580</v>
      </c>
      <c r="C707" s="58">
        <v>13112017012017</v>
      </c>
      <c r="D707" s="57" t="s">
        <v>13</v>
      </c>
      <c r="E707" s="59" t="s">
        <v>1558</v>
      </c>
      <c r="F707" s="57">
        <v>112</v>
      </c>
      <c r="G707" s="59" t="s">
        <v>1581</v>
      </c>
      <c r="H707" s="7">
        <v>100</v>
      </c>
      <c r="I707" s="47"/>
      <c r="J707" s="48"/>
      <c r="K707" s="48"/>
      <c r="M707" s="49"/>
      <c r="Q707" s="49"/>
    </row>
    <row r="708" spans="1:17" s="7" customFormat="1" ht="18.75" customHeight="1" x14ac:dyDescent="0.4">
      <c r="A708" s="44">
        <v>131120124</v>
      </c>
      <c r="B708" s="57" t="s">
        <v>1582</v>
      </c>
      <c r="C708" s="58">
        <v>13112017014017</v>
      </c>
      <c r="D708" s="57" t="s">
        <v>13</v>
      </c>
      <c r="E708" s="59" t="s">
        <v>1558</v>
      </c>
      <c r="F708" s="57">
        <v>112</v>
      </c>
      <c r="G708" s="59" t="s">
        <v>1583</v>
      </c>
      <c r="H708" s="7">
        <v>450</v>
      </c>
      <c r="I708" s="47"/>
      <c r="J708" s="48"/>
      <c r="K708" s="48"/>
      <c r="M708" s="49"/>
      <c r="Q708" s="49"/>
    </row>
    <row r="709" spans="1:17" s="7" customFormat="1" ht="18.75" customHeight="1" x14ac:dyDescent="0.4">
      <c r="A709" s="44">
        <v>131120127</v>
      </c>
      <c r="B709" s="57" t="s">
        <v>1584</v>
      </c>
      <c r="C709" s="58">
        <v>13112017015017</v>
      </c>
      <c r="D709" s="57" t="s">
        <v>13</v>
      </c>
      <c r="E709" s="59" t="s">
        <v>1558</v>
      </c>
      <c r="F709" s="57">
        <v>112</v>
      </c>
      <c r="G709" s="59" t="s">
        <v>1585</v>
      </c>
      <c r="H709" s="7">
        <v>400</v>
      </c>
      <c r="I709" s="47"/>
      <c r="J709" s="48"/>
      <c r="K709" s="48"/>
      <c r="M709" s="49"/>
      <c r="Q709" s="49"/>
    </row>
    <row r="710" spans="1:17" s="7" customFormat="1" ht="18.75" customHeight="1" x14ac:dyDescent="0.4">
      <c r="A710" s="50">
        <v>131120130</v>
      </c>
      <c r="B710" s="51" t="s">
        <v>1586</v>
      </c>
      <c r="C710" s="52">
        <v>13112017016017</v>
      </c>
      <c r="D710" s="51" t="s">
        <v>13</v>
      </c>
      <c r="E710" s="53" t="s">
        <v>1558</v>
      </c>
      <c r="F710" s="51">
        <v>112</v>
      </c>
      <c r="G710" s="53" t="s">
        <v>1587</v>
      </c>
      <c r="H710" s="54">
        <v>550</v>
      </c>
      <c r="I710" s="55"/>
      <c r="J710" s="56">
        <f>SUMIF($E$8:$E$910,$E710,$H$8:$H$910)</f>
        <v>6300</v>
      </c>
      <c r="K710" s="56">
        <f>SUMIF($E$8:$E$910,$E710,$I$8:$I$910)</f>
        <v>0</v>
      </c>
      <c r="M710" s="49"/>
      <c r="Q710" s="49"/>
    </row>
    <row r="711" spans="1:17" s="7" customFormat="1" ht="18.75" customHeight="1" x14ac:dyDescent="0.4">
      <c r="A711" s="44">
        <v>131130101</v>
      </c>
      <c r="B711" s="57" t="s">
        <v>1588</v>
      </c>
      <c r="C711" s="58">
        <v>13113017001017</v>
      </c>
      <c r="D711" s="57" t="s">
        <v>13</v>
      </c>
      <c r="E711" s="59" t="s">
        <v>1589</v>
      </c>
      <c r="F711" s="57">
        <v>113</v>
      </c>
      <c r="G711" s="59" t="s">
        <v>1590</v>
      </c>
      <c r="H711" s="7">
        <v>50</v>
      </c>
      <c r="I711" s="47"/>
      <c r="J711" s="48"/>
      <c r="K711" s="48"/>
      <c r="M711" s="49"/>
      <c r="Q711" s="49"/>
    </row>
    <row r="712" spans="1:17" s="7" customFormat="1" ht="18.75" customHeight="1" x14ac:dyDescent="0.4">
      <c r="A712" s="50">
        <v>131130108</v>
      </c>
      <c r="B712" s="51" t="s">
        <v>1591</v>
      </c>
      <c r="C712" s="52">
        <v>13113017005017</v>
      </c>
      <c r="D712" s="51" t="s">
        <v>13</v>
      </c>
      <c r="E712" s="53" t="s">
        <v>1589</v>
      </c>
      <c r="F712" s="51">
        <v>113</v>
      </c>
      <c r="G712" s="53" t="s">
        <v>1592</v>
      </c>
      <c r="H712" s="54">
        <v>50</v>
      </c>
      <c r="I712" s="55"/>
      <c r="J712" s="56">
        <f>SUMIF($E$8:$E$910,$E712,$H$8:$H$910)</f>
        <v>100</v>
      </c>
      <c r="K712" s="56">
        <f>SUMIF($E$8:$E$910,$E712,$I$8:$I$910)</f>
        <v>0</v>
      </c>
      <c r="M712" s="49"/>
      <c r="Q712" s="49"/>
    </row>
    <row r="713" spans="1:17" s="7" customFormat="1" ht="18.75" customHeight="1" x14ac:dyDescent="0.4">
      <c r="A713" s="44">
        <v>131140102</v>
      </c>
      <c r="B713" s="57" t="s">
        <v>1593</v>
      </c>
      <c r="C713" s="58">
        <v>13114017001017</v>
      </c>
      <c r="D713" s="57" t="s">
        <v>13</v>
      </c>
      <c r="E713" s="59" t="s">
        <v>1594</v>
      </c>
      <c r="F713" s="57">
        <v>114</v>
      </c>
      <c r="G713" s="59" t="s">
        <v>1595</v>
      </c>
      <c r="H713" s="7">
        <v>300</v>
      </c>
      <c r="I713" s="47"/>
      <c r="J713" s="48"/>
      <c r="K713" s="48"/>
      <c r="M713" s="49"/>
      <c r="Q713" s="49"/>
    </row>
    <row r="714" spans="1:17" s="7" customFormat="1" ht="18.75" customHeight="1" x14ac:dyDescent="0.4">
      <c r="A714" s="44">
        <v>131140103</v>
      </c>
      <c r="B714" s="57" t="s">
        <v>1596</v>
      </c>
      <c r="C714" s="58">
        <v>13114017002017</v>
      </c>
      <c r="D714" s="57" t="s">
        <v>13</v>
      </c>
      <c r="E714" s="59" t="s">
        <v>1594</v>
      </c>
      <c r="F714" s="57">
        <v>114</v>
      </c>
      <c r="G714" s="59" t="s">
        <v>1597</v>
      </c>
      <c r="H714" s="7">
        <v>500</v>
      </c>
      <c r="I714" s="47"/>
      <c r="J714" s="48"/>
      <c r="K714" s="48"/>
      <c r="M714" s="49"/>
      <c r="Q714" s="49"/>
    </row>
    <row r="715" spans="1:17" s="7" customFormat="1" ht="18.75" customHeight="1" x14ac:dyDescent="0.4">
      <c r="A715" s="44">
        <v>131140108</v>
      </c>
      <c r="B715" s="57" t="s">
        <v>1598</v>
      </c>
      <c r="C715" s="58">
        <v>13114017004017</v>
      </c>
      <c r="D715" s="57" t="s">
        <v>13</v>
      </c>
      <c r="E715" s="59" t="s">
        <v>1594</v>
      </c>
      <c r="F715" s="57">
        <v>114</v>
      </c>
      <c r="G715" s="59" t="s">
        <v>1599</v>
      </c>
      <c r="H715" s="7">
        <v>550</v>
      </c>
      <c r="I715" s="47"/>
      <c r="J715" s="48"/>
      <c r="K715" s="48"/>
      <c r="M715" s="49"/>
      <c r="Q715" s="49"/>
    </row>
    <row r="716" spans="1:17" s="7" customFormat="1" ht="18.75" customHeight="1" x14ac:dyDescent="0.4">
      <c r="A716" s="44">
        <v>131140109</v>
      </c>
      <c r="B716" s="57" t="s">
        <v>1600</v>
      </c>
      <c r="C716" s="58">
        <v>13114017005017</v>
      </c>
      <c r="D716" s="57" t="s">
        <v>13</v>
      </c>
      <c r="E716" s="59" t="s">
        <v>1594</v>
      </c>
      <c r="F716" s="57">
        <v>114</v>
      </c>
      <c r="G716" s="59" t="s">
        <v>1601</v>
      </c>
      <c r="H716" s="7">
        <v>750</v>
      </c>
      <c r="I716" s="47"/>
      <c r="J716" s="48"/>
      <c r="K716" s="48"/>
      <c r="M716" s="49"/>
      <c r="Q716" s="49"/>
    </row>
    <row r="717" spans="1:17" s="7" customFormat="1" ht="18.75" customHeight="1" x14ac:dyDescent="0.4">
      <c r="A717" s="50">
        <v>131140110</v>
      </c>
      <c r="B717" s="51" t="s">
        <v>1602</v>
      </c>
      <c r="C717" s="52">
        <v>13114017006017</v>
      </c>
      <c r="D717" s="51" t="s">
        <v>13</v>
      </c>
      <c r="E717" s="53" t="s">
        <v>1594</v>
      </c>
      <c r="F717" s="51">
        <v>114</v>
      </c>
      <c r="G717" s="53" t="s">
        <v>1603</v>
      </c>
      <c r="H717" s="54">
        <v>350</v>
      </c>
      <c r="I717" s="55"/>
      <c r="J717" s="56">
        <f>SUMIF($E$8:$E$910,$E717,$H$8:$H$910)</f>
        <v>2450</v>
      </c>
      <c r="K717" s="56">
        <f>SUMIF($E$8:$E$910,$E717,$I$8:$I$910)</f>
        <v>0</v>
      </c>
      <c r="M717" s="49"/>
      <c r="Q717" s="49"/>
    </row>
    <row r="718" spans="1:17" s="7" customFormat="1" ht="18.75" customHeight="1" x14ac:dyDescent="0.4">
      <c r="A718" s="80">
        <v>131150101</v>
      </c>
      <c r="B718" s="81" t="s">
        <v>1604</v>
      </c>
      <c r="C718" s="82">
        <v>13115017001017</v>
      </c>
      <c r="D718" s="81" t="s">
        <v>13</v>
      </c>
      <c r="E718" s="75" t="s">
        <v>1605</v>
      </c>
      <c r="F718" s="81">
        <v>115</v>
      </c>
      <c r="G718" s="75" t="s">
        <v>1606</v>
      </c>
      <c r="H718" s="77">
        <v>750</v>
      </c>
      <c r="I718" s="78"/>
      <c r="J718" s="79"/>
      <c r="K718" s="79"/>
      <c r="M718" s="49"/>
      <c r="Q718" s="49"/>
    </row>
    <row r="719" spans="1:17" s="7" customFormat="1" ht="18.75" customHeight="1" x14ac:dyDescent="0.4">
      <c r="A719" s="44">
        <v>131150102</v>
      </c>
      <c r="B719" s="57" t="s">
        <v>1607</v>
      </c>
      <c r="C719" s="58">
        <v>13115017002017</v>
      </c>
      <c r="D719" s="57" t="s">
        <v>13</v>
      </c>
      <c r="E719" s="59" t="s">
        <v>1605</v>
      </c>
      <c r="F719" s="57">
        <v>115</v>
      </c>
      <c r="G719" s="59" t="s">
        <v>1608</v>
      </c>
      <c r="H719" s="7">
        <v>100</v>
      </c>
      <c r="I719" s="47"/>
      <c r="J719" s="48"/>
      <c r="K719" s="48"/>
      <c r="M719" s="49"/>
      <c r="Q719" s="49"/>
    </row>
    <row r="720" spans="1:17" s="7" customFormat="1" ht="18.75" customHeight="1" x14ac:dyDescent="0.4">
      <c r="A720" s="44">
        <v>131150103</v>
      </c>
      <c r="B720" s="57" t="s">
        <v>1609</v>
      </c>
      <c r="C720" s="58">
        <v>13115017003017</v>
      </c>
      <c r="D720" s="57" t="s">
        <v>13</v>
      </c>
      <c r="E720" s="59" t="s">
        <v>1605</v>
      </c>
      <c r="F720" s="57">
        <v>115</v>
      </c>
      <c r="G720" s="59" t="s">
        <v>1610</v>
      </c>
      <c r="H720" s="7">
        <v>500</v>
      </c>
      <c r="I720" s="47"/>
      <c r="J720" s="48"/>
      <c r="K720" s="48"/>
      <c r="M720" s="49"/>
      <c r="Q720" s="49"/>
    </row>
    <row r="721" spans="1:17" s="7" customFormat="1" ht="18.75" customHeight="1" x14ac:dyDescent="0.4">
      <c r="A721" s="44">
        <v>131150107</v>
      </c>
      <c r="B721" s="57" t="s">
        <v>1611</v>
      </c>
      <c r="C721" s="58">
        <v>13115017005017</v>
      </c>
      <c r="D721" s="57" t="s">
        <v>13</v>
      </c>
      <c r="E721" s="59" t="s">
        <v>1605</v>
      </c>
      <c r="F721" s="57">
        <v>115</v>
      </c>
      <c r="G721" s="59" t="s">
        <v>1612</v>
      </c>
      <c r="H721" s="7">
        <v>200</v>
      </c>
      <c r="I721" s="47"/>
      <c r="J721" s="48"/>
      <c r="K721" s="48"/>
      <c r="M721" s="49"/>
      <c r="Q721" s="49"/>
    </row>
    <row r="722" spans="1:17" s="7" customFormat="1" ht="18.75" customHeight="1" x14ac:dyDescent="0.4">
      <c r="A722" s="44">
        <v>131150109</v>
      </c>
      <c r="B722" s="57" t="s">
        <v>1613</v>
      </c>
      <c r="C722" s="58">
        <v>13115017006017</v>
      </c>
      <c r="D722" s="57" t="s">
        <v>13</v>
      </c>
      <c r="E722" s="59" t="s">
        <v>1605</v>
      </c>
      <c r="F722" s="57">
        <v>115</v>
      </c>
      <c r="G722" s="59" t="s">
        <v>1614</v>
      </c>
      <c r="H722" s="7">
        <v>100</v>
      </c>
      <c r="I722" s="47"/>
      <c r="J722" s="48"/>
      <c r="K722" s="48"/>
      <c r="M722" s="49"/>
      <c r="Q722" s="49"/>
    </row>
    <row r="723" spans="1:17" s="7" customFormat="1" ht="18.75" customHeight="1" x14ac:dyDescent="0.4">
      <c r="A723" s="44">
        <v>131150111</v>
      </c>
      <c r="B723" s="57" t="s">
        <v>1615</v>
      </c>
      <c r="C723" s="58">
        <v>13115017008017</v>
      </c>
      <c r="D723" s="57" t="s">
        <v>13</v>
      </c>
      <c r="E723" s="59" t="s">
        <v>1605</v>
      </c>
      <c r="F723" s="57">
        <v>115</v>
      </c>
      <c r="G723" s="59" t="s">
        <v>1616</v>
      </c>
      <c r="H723" s="7">
        <v>250</v>
      </c>
      <c r="I723" s="47"/>
      <c r="J723" s="48"/>
      <c r="K723" s="48"/>
      <c r="M723" s="49"/>
      <c r="Q723" s="49"/>
    </row>
    <row r="724" spans="1:17" s="7" customFormat="1" ht="18.75" customHeight="1" x14ac:dyDescent="0.4">
      <c r="A724" s="44">
        <v>131150113</v>
      </c>
      <c r="B724" s="57" t="s">
        <v>1617</v>
      </c>
      <c r="C724" s="58">
        <v>13115017009017</v>
      </c>
      <c r="D724" s="57" t="s">
        <v>13</v>
      </c>
      <c r="E724" s="59" t="s">
        <v>1605</v>
      </c>
      <c r="F724" s="57">
        <v>115</v>
      </c>
      <c r="G724" s="59" t="s">
        <v>1618</v>
      </c>
      <c r="H724" s="7">
        <v>150</v>
      </c>
      <c r="I724" s="47"/>
      <c r="J724" s="48"/>
      <c r="K724" s="48"/>
      <c r="M724" s="49"/>
      <c r="Q724" s="49"/>
    </row>
    <row r="725" spans="1:17" s="7" customFormat="1" ht="18.75" customHeight="1" x14ac:dyDescent="0.4">
      <c r="A725" s="44">
        <v>131150114</v>
      </c>
      <c r="B725" s="57" t="s">
        <v>1619</v>
      </c>
      <c r="C725" s="58">
        <v>13115017010017</v>
      </c>
      <c r="D725" s="57" t="s">
        <v>13</v>
      </c>
      <c r="E725" s="59" t="s">
        <v>1605</v>
      </c>
      <c r="F725" s="57">
        <v>115</v>
      </c>
      <c r="G725" s="59" t="s">
        <v>1620</v>
      </c>
      <c r="H725" s="7">
        <v>450</v>
      </c>
      <c r="I725" s="47"/>
      <c r="J725" s="48"/>
      <c r="K725" s="48"/>
      <c r="M725" s="49"/>
      <c r="Q725" s="49"/>
    </row>
    <row r="726" spans="1:17" s="7" customFormat="1" ht="18.75" customHeight="1" x14ac:dyDescent="0.4">
      <c r="A726" s="50">
        <v>131150116</v>
      </c>
      <c r="B726" s="51" t="s">
        <v>1621</v>
      </c>
      <c r="C726" s="52">
        <v>13115017011017</v>
      </c>
      <c r="D726" s="51" t="s">
        <v>13</v>
      </c>
      <c r="E726" s="53" t="s">
        <v>1605</v>
      </c>
      <c r="F726" s="51">
        <v>115</v>
      </c>
      <c r="G726" s="53" t="s">
        <v>1622</v>
      </c>
      <c r="H726" s="54">
        <v>300</v>
      </c>
      <c r="I726" s="55"/>
      <c r="J726" s="56">
        <f>SUMIF($E$8:$E$910,$E726,$H$8:$H$910)</f>
        <v>2800</v>
      </c>
      <c r="K726" s="56">
        <f>SUMIF($E$8:$E$910,$E726,$I$8:$I$910)</f>
        <v>0</v>
      </c>
      <c r="M726" s="49"/>
      <c r="Q726" s="49"/>
    </row>
    <row r="727" spans="1:17" s="7" customFormat="1" ht="18.75" customHeight="1" x14ac:dyDescent="0.4">
      <c r="A727" s="44">
        <v>131160101</v>
      </c>
      <c r="B727" s="57" t="s">
        <v>1623</v>
      </c>
      <c r="C727" s="58">
        <v>13116017001017</v>
      </c>
      <c r="D727" s="57" t="s">
        <v>13</v>
      </c>
      <c r="E727" s="59" t="s">
        <v>1624</v>
      </c>
      <c r="F727" s="57">
        <v>116</v>
      </c>
      <c r="G727" s="59" t="s">
        <v>1625</v>
      </c>
      <c r="H727" s="7">
        <v>50</v>
      </c>
      <c r="I727" s="47"/>
      <c r="J727" s="48"/>
      <c r="K727" s="48"/>
      <c r="M727" s="49"/>
      <c r="Q727" s="49"/>
    </row>
    <row r="728" spans="1:17" s="7" customFormat="1" ht="18.75" customHeight="1" x14ac:dyDescent="0.4">
      <c r="A728" s="44">
        <v>131160102</v>
      </c>
      <c r="B728" s="57" t="s">
        <v>1626</v>
      </c>
      <c r="C728" s="58">
        <v>13116017002017</v>
      </c>
      <c r="D728" s="57" t="s">
        <v>13</v>
      </c>
      <c r="E728" s="59" t="s">
        <v>1624</v>
      </c>
      <c r="F728" s="57">
        <v>116</v>
      </c>
      <c r="G728" s="59" t="s">
        <v>1627</v>
      </c>
      <c r="H728" s="7">
        <v>50</v>
      </c>
      <c r="I728" s="47"/>
      <c r="J728" s="48"/>
      <c r="K728" s="48"/>
      <c r="M728" s="49"/>
      <c r="Q728" s="49"/>
    </row>
    <row r="729" spans="1:17" s="7" customFormat="1" ht="18.75" customHeight="1" x14ac:dyDescent="0.4">
      <c r="A729" s="44">
        <v>131160103</v>
      </c>
      <c r="B729" s="57" t="s">
        <v>1628</v>
      </c>
      <c r="C729" s="58">
        <v>13116017003017</v>
      </c>
      <c r="D729" s="57" t="s">
        <v>13</v>
      </c>
      <c r="E729" s="59" t="s">
        <v>1624</v>
      </c>
      <c r="F729" s="57">
        <v>116</v>
      </c>
      <c r="G729" s="59" t="s">
        <v>1629</v>
      </c>
      <c r="H729" s="7">
        <v>50</v>
      </c>
      <c r="I729" s="47"/>
      <c r="J729" s="48"/>
      <c r="K729" s="48"/>
      <c r="M729" s="49"/>
      <c r="Q729" s="49"/>
    </row>
    <row r="730" spans="1:17" s="7" customFormat="1" ht="18.75" customHeight="1" x14ac:dyDescent="0.4">
      <c r="A730" s="44">
        <v>131160104</v>
      </c>
      <c r="B730" s="57" t="s">
        <v>1630</v>
      </c>
      <c r="C730" s="58">
        <v>13116017004017</v>
      </c>
      <c r="D730" s="57" t="s">
        <v>13</v>
      </c>
      <c r="E730" s="59" t="s">
        <v>1624</v>
      </c>
      <c r="F730" s="57">
        <v>116</v>
      </c>
      <c r="G730" s="59" t="s">
        <v>1631</v>
      </c>
      <c r="H730" s="7">
        <v>150</v>
      </c>
      <c r="I730" s="47"/>
      <c r="J730" s="48"/>
      <c r="K730" s="48"/>
      <c r="M730" s="49"/>
      <c r="Q730" s="49"/>
    </row>
    <row r="731" spans="1:17" s="7" customFormat="1" ht="18.75" customHeight="1" x14ac:dyDescent="0.4">
      <c r="A731" s="50">
        <v>131160112</v>
      </c>
      <c r="B731" s="51" t="s">
        <v>1632</v>
      </c>
      <c r="C731" s="52">
        <v>13116017005017</v>
      </c>
      <c r="D731" s="51" t="s">
        <v>13</v>
      </c>
      <c r="E731" s="53" t="s">
        <v>1624</v>
      </c>
      <c r="F731" s="51">
        <v>116</v>
      </c>
      <c r="G731" s="53" t="s">
        <v>1633</v>
      </c>
      <c r="H731" s="54">
        <v>150</v>
      </c>
      <c r="I731" s="55"/>
      <c r="J731" s="56">
        <f>SUMIF($E$8:$E$910,$E731,$H$8:$H$910)</f>
        <v>450</v>
      </c>
      <c r="K731" s="56">
        <f>SUMIF($E$8:$E$910,$E731,$I$8:$I$910)</f>
        <v>0</v>
      </c>
      <c r="M731" s="49"/>
      <c r="Q731" s="49"/>
    </row>
    <row r="732" spans="1:17" s="7" customFormat="1" ht="18.75" customHeight="1" x14ac:dyDescent="0.4">
      <c r="A732" s="44">
        <v>131170103</v>
      </c>
      <c r="B732" s="57" t="s">
        <v>1634</v>
      </c>
      <c r="C732" s="58">
        <v>13117017002017</v>
      </c>
      <c r="D732" s="57" t="s">
        <v>13</v>
      </c>
      <c r="E732" s="59" t="s">
        <v>1635</v>
      </c>
      <c r="F732" s="57">
        <v>117</v>
      </c>
      <c r="G732" s="59" t="s">
        <v>1636</v>
      </c>
      <c r="H732" s="7">
        <v>150</v>
      </c>
      <c r="I732" s="47"/>
      <c r="J732" s="48"/>
      <c r="K732" s="48"/>
      <c r="M732" s="49"/>
      <c r="Q732" s="49"/>
    </row>
    <row r="733" spans="1:17" s="7" customFormat="1" ht="18.75" customHeight="1" x14ac:dyDescent="0.4">
      <c r="A733" s="44">
        <v>131170104</v>
      </c>
      <c r="B733" s="57" t="s">
        <v>1637</v>
      </c>
      <c r="C733" s="58">
        <v>13117017003017</v>
      </c>
      <c r="D733" s="57" t="s">
        <v>13</v>
      </c>
      <c r="E733" s="59" t="s">
        <v>1635</v>
      </c>
      <c r="F733" s="57">
        <v>117</v>
      </c>
      <c r="G733" s="59" t="s">
        <v>1638</v>
      </c>
      <c r="H733" s="7">
        <v>550</v>
      </c>
      <c r="I733" s="47"/>
      <c r="J733" s="48"/>
      <c r="K733" s="48"/>
      <c r="M733" s="49"/>
      <c r="Q733" s="49"/>
    </row>
    <row r="734" spans="1:17" s="7" customFormat="1" ht="18.75" customHeight="1" x14ac:dyDescent="0.4">
      <c r="A734" s="44">
        <v>131170106</v>
      </c>
      <c r="B734" s="57" t="s">
        <v>1639</v>
      </c>
      <c r="C734" s="58">
        <v>13117017005017</v>
      </c>
      <c r="D734" s="57" t="s">
        <v>13</v>
      </c>
      <c r="E734" s="59" t="s">
        <v>1635</v>
      </c>
      <c r="F734" s="57">
        <v>117</v>
      </c>
      <c r="G734" s="59" t="s">
        <v>1640</v>
      </c>
      <c r="H734" s="7">
        <v>1100</v>
      </c>
      <c r="I734" s="47"/>
      <c r="J734" s="48"/>
      <c r="K734" s="48"/>
      <c r="M734" s="49"/>
      <c r="Q734" s="49"/>
    </row>
    <row r="735" spans="1:17" s="7" customFormat="1" ht="18.75" customHeight="1" x14ac:dyDescent="0.4">
      <c r="A735" s="44">
        <v>131170107</v>
      </c>
      <c r="B735" s="57" t="s">
        <v>1641</v>
      </c>
      <c r="C735" s="58">
        <v>13117017006017</v>
      </c>
      <c r="D735" s="57" t="s">
        <v>13</v>
      </c>
      <c r="E735" s="59" t="s">
        <v>1635</v>
      </c>
      <c r="F735" s="57">
        <v>117</v>
      </c>
      <c r="G735" s="59" t="s">
        <v>1642</v>
      </c>
      <c r="H735" s="7">
        <v>450</v>
      </c>
      <c r="I735" s="47"/>
      <c r="J735" s="48"/>
      <c r="K735" s="48"/>
      <c r="M735" s="49"/>
      <c r="Q735" s="49"/>
    </row>
    <row r="736" spans="1:17" s="7" customFormat="1" ht="18.75" customHeight="1" x14ac:dyDescent="0.4">
      <c r="A736" s="44">
        <v>131170110</v>
      </c>
      <c r="B736" s="57" t="s">
        <v>1643</v>
      </c>
      <c r="C736" s="58">
        <v>13117017009017</v>
      </c>
      <c r="D736" s="57" t="s">
        <v>13</v>
      </c>
      <c r="E736" s="59" t="s">
        <v>1635</v>
      </c>
      <c r="F736" s="57">
        <v>117</v>
      </c>
      <c r="G736" s="59" t="s">
        <v>1644</v>
      </c>
      <c r="H736" s="7">
        <v>400</v>
      </c>
      <c r="I736" s="47"/>
      <c r="J736" s="48"/>
      <c r="K736" s="48"/>
      <c r="M736" s="49"/>
      <c r="Q736" s="49"/>
    </row>
    <row r="737" spans="1:17" s="7" customFormat="1" ht="18.75" customHeight="1" x14ac:dyDescent="0.4">
      <c r="A737" s="44">
        <v>131170111</v>
      </c>
      <c r="B737" s="57" t="s">
        <v>1645</v>
      </c>
      <c r="C737" s="58">
        <v>13117017010017</v>
      </c>
      <c r="D737" s="57" t="s">
        <v>13</v>
      </c>
      <c r="E737" s="59" t="s">
        <v>1635</v>
      </c>
      <c r="F737" s="57">
        <v>117</v>
      </c>
      <c r="G737" s="59" t="s">
        <v>1646</v>
      </c>
      <c r="H737" s="7">
        <v>350</v>
      </c>
      <c r="I737" s="47"/>
      <c r="J737" s="48">
        <f>SUMIF($E$8:$E$910,$E737,$H$8:$H$910)</f>
        <v>3000</v>
      </c>
      <c r="K737" s="48">
        <f>SUMIF($E$8:$E$910,$E737,$I$8:$I$910)</f>
        <v>0</v>
      </c>
      <c r="M737" s="49"/>
      <c r="Q737" s="49"/>
    </row>
    <row r="738" spans="1:17" s="7" customFormat="1" ht="18.75" customHeight="1" x14ac:dyDescent="0.4">
      <c r="A738" s="80">
        <v>131180103</v>
      </c>
      <c r="B738" s="81" t="s">
        <v>1647</v>
      </c>
      <c r="C738" s="82">
        <v>13118017002017</v>
      </c>
      <c r="D738" s="81" t="s">
        <v>13</v>
      </c>
      <c r="E738" s="75" t="s">
        <v>1648</v>
      </c>
      <c r="F738" s="81">
        <v>118</v>
      </c>
      <c r="G738" s="75" t="s">
        <v>1649</v>
      </c>
      <c r="H738" s="77">
        <v>400</v>
      </c>
      <c r="I738" s="78"/>
      <c r="J738" s="79"/>
      <c r="K738" s="79"/>
      <c r="M738" s="49"/>
      <c r="Q738" s="49"/>
    </row>
    <row r="739" spans="1:17" s="7" customFormat="1" ht="18.75" customHeight="1" x14ac:dyDescent="0.4">
      <c r="A739" s="44">
        <v>131180104</v>
      </c>
      <c r="B739" s="57" t="s">
        <v>1650</v>
      </c>
      <c r="C739" s="58">
        <v>13118017003017</v>
      </c>
      <c r="D739" s="57" t="s">
        <v>13</v>
      </c>
      <c r="E739" s="59" t="s">
        <v>1648</v>
      </c>
      <c r="F739" s="57">
        <v>118</v>
      </c>
      <c r="G739" s="59" t="s">
        <v>1651</v>
      </c>
      <c r="H739" s="7">
        <v>500</v>
      </c>
      <c r="I739" s="47"/>
      <c r="J739" s="48"/>
      <c r="K739" s="48"/>
      <c r="M739" s="49"/>
      <c r="Q739" s="49"/>
    </row>
    <row r="740" spans="1:17" s="7" customFormat="1" ht="18.75" customHeight="1" x14ac:dyDescent="0.4">
      <c r="A740" s="44">
        <v>131180107</v>
      </c>
      <c r="B740" s="57" t="s">
        <v>1652</v>
      </c>
      <c r="C740" s="58">
        <v>13118017004017</v>
      </c>
      <c r="D740" s="57" t="s">
        <v>13</v>
      </c>
      <c r="E740" s="59" t="s">
        <v>1648</v>
      </c>
      <c r="F740" s="57">
        <v>118</v>
      </c>
      <c r="G740" s="59" t="s">
        <v>1653</v>
      </c>
      <c r="H740" s="7">
        <v>600</v>
      </c>
      <c r="I740" s="47"/>
      <c r="J740" s="48"/>
      <c r="K740" s="48"/>
      <c r="M740" s="49"/>
      <c r="Q740" s="49"/>
    </row>
    <row r="741" spans="1:17" s="7" customFormat="1" ht="18.75" customHeight="1" x14ac:dyDescent="0.4">
      <c r="A741" s="50">
        <v>131180109</v>
      </c>
      <c r="B741" s="51" t="s">
        <v>1654</v>
      </c>
      <c r="C741" s="52">
        <v>13118017005017</v>
      </c>
      <c r="D741" s="51" t="s">
        <v>13</v>
      </c>
      <c r="E741" s="53" t="s">
        <v>1648</v>
      </c>
      <c r="F741" s="51">
        <v>118</v>
      </c>
      <c r="G741" s="53" t="s">
        <v>1655</v>
      </c>
      <c r="H741" s="54">
        <v>650</v>
      </c>
      <c r="I741" s="55"/>
      <c r="J741" s="56">
        <f>SUMIF($E$8:$E$910,$E741,$H$8:$H$910)</f>
        <v>2150</v>
      </c>
      <c r="K741" s="56">
        <f>SUMIF($E$8:$E$910,$E741,$I$8:$I$910)</f>
        <v>0</v>
      </c>
      <c r="M741" s="49"/>
      <c r="Q741" s="49"/>
    </row>
    <row r="742" spans="1:17" s="7" customFormat="1" ht="18.75" customHeight="1" x14ac:dyDescent="0.4">
      <c r="A742" s="80">
        <v>131190101</v>
      </c>
      <c r="B742" s="81" t="s">
        <v>1656</v>
      </c>
      <c r="C742" s="82">
        <v>13119017001017</v>
      </c>
      <c r="D742" s="81" t="s">
        <v>13</v>
      </c>
      <c r="E742" s="75" t="s">
        <v>1657</v>
      </c>
      <c r="F742" s="81">
        <v>119</v>
      </c>
      <c r="G742" s="75" t="s">
        <v>1658</v>
      </c>
      <c r="H742" s="77">
        <v>150</v>
      </c>
      <c r="I742" s="78"/>
      <c r="J742" s="79"/>
      <c r="K742" s="79"/>
      <c r="M742" s="49"/>
      <c r="Q742" s="49"/>
    </row>
    <row r="743" spans="1:17" s="7" customFormat="1" ht="18.75" customHeight="1" x14ac:dyDescent="0.4">
      <c r="A743" s="44">
        <v>131190102</v>
      </c>
      <c r="B743" s="57" t="s">
        <v>1659</v>
      </c>
      <c r="C743" s="58">
        <v>13119017002017</v>
      </c>
      <c r="D743" s="57" t="s">
        <v>13</v>
      </c>
      <c r="E743" s="59" t="s">
        <v>1657</v>
      </c>
      <c r="F743" s="57">
        <v>119</v>
      </c>
      <c r="G743" s="59" t="s">
        <v>1660</v>
      </c>
      <c r="H743" s="7">
        <v>150</v>
      </c>
      <c r="I743" s="47"/>
      <c r="J743" s="48"/>
      <c r="K743" s="48"/>
      <c r="M743" s="49"/>
      <c r="Q743" s="49"/>
    </row>
    <row r="744" spans="1:17" s="7" customFormat="1" ht="18.75" customHeight="1" x14ac:dyDescent="0.4">
      <c r="A744" s="44">
        <v>131190103</v>
      </c>
      <c r="B744" s="57" t="s">
        <v>1661</v>
      </c>
      <c r="C744" s="58">
        <v>13119017003017</v>
      </c>
      <c r="D744" s="57" t="s">
        <v>13</v>
      </c>
      <c r="E744" s="59" t="s">
        <v>1657</v>
      </c>
      <c r="F744" s="57">
        <v>119</v>
      </c>
      <c r="G744" s="59" t="s">
        <v>1662</v>
      </c>
      <c r="H744" s="7">
        <v>150</v>
      </c>
      <c r="I744" s="47"/>
      <c r="J744" s="48"/>
      <c r="K744" s="48"/>
      <c r="M744" s="49"/>
      <c r="Q744" s="49"/>
    </row>
    <row r="745" spans="1:17" s="7" customFormat="1" ht="18.75" customHeight="1" x14ac:dyDescent="0.4">
      <c r="A745" s="44">
        <v>131190104</v>
      </c>
      <c r="B745" s="57" t="s">
        <v>1663</v>
      </c>
      <c r="C745" s="58">
        <v>13119017004017</v>
      </c>
      <c r="D745" s="57" t="s">
        <v>13</v>
      </c>
      <c r="E745" s="59" t="s">
        <v>1657</v>
      </c>
      <c r="F745" s="57">
        <v>119</v>
      </c>
      <c r="G745" s="59" t="s">
        <v>1664</v>
      </c>
      <c r="H745" s="7">
        <v>150</v>
      </c>
      <c r="I745" s="47"/>
      <c r="J745" s="48"/>
      <c r="K745" s="48"/>
      <c r="M745" s="49"/>
      <c r="Q745" s="49"/>
    </row>
    <row r="746" spans="1:17" s="7" customFormat="1" ht="18.75" customHeight="1" x14ac:dyDescent="0.4">
      <c r="A746" s="44">
        <v>131190105</v>
      </c>
      <c r="B746" s="57" t="s">
        <v>1665</v>
      </c>
      <c r="C746" s="58">
        <v>13119017005017</v>
      </c>
      <c r="D746" s="57" t="s">
        <v>13</v>
      </c>
      <c r="E746" s="59" t="s">
        <v>1657</v>
      </c>
      <c r="F746" s="57">
        <v>119</v>
      </c>
      <c r="G746" s="59" t="s">
        <v>1666</v>
      </c>
      <c r="H746" s="7">
        <v>650</v>
      </c>
      <c r="I746" s="47"/>
      <c r="J746" s="48"/>
      <c r="K746" s="48"/>
      <c r="M746" s="49"/>
      <c r="Q746" s="49"/>
    </row>
    <row r="747" spans="1:17" s="7" customFormat="1" ht="18.75" customHeight="1" x14ac:dyDescent="0.4">
      <c r="A747" s="44">
        <v>131190107</v>
      </c>
      <c r="B747" s="57" t="s">
        <v>1667</v>
      </c>
      <c r="C747" s="58">
        <v>13119017006017</v>
      </c>
      <c r="D747" s="57" t="s">
        <v>13</v>
      </c>
      <c r="E747" s="59" t="s">
        <v>1657</v>
      </c>
      <c r="F747" s="57">
        <v>119</v>
      </c>
      <c r="G747" s="59" t="s">
        <v>1668</v>
      </c>
      <c r="H747" s="7">
        <v>600</v>
      </c>
      <c r="I747" s="47"/>
      <c r="J747" s="48"/>
      <c r="K747" s="48"/>
      <c r="M747" s="49"/>
      <c r="Q747" s="49"/>
    </row>
    <row r="748" spans="1:17" s="7" customFormat="1" ht="18.75" customHeight="1" x14ac:dyDescent="0.4">
      <c r="A748" s="44">
        <v>131190111</v>
      </c>
      <c r="B748" s="57" t="s">
        <v>1669</v>
      </c>
      <c r="C748" s="58">
        <v>13119017009017</v>
      </c>
      <c r="D748" s="57" t="s">
        <v>13</v>
      </c>
      <c r="E748" s="59" t="s">
        <v>1657</v>
      </c>
      <c r="F748" s="57">
        <v>119</v>
      </c>
      <c r="G748" s="59" t="s">
        <v>1670</v>
      </c>
      <c r="H748" s="7">
        <v>350</v>
      </c>
      <c r="I748" s="47"/>
      <c r="J748" s="48"/>
      <c r="K748" s="48"/>
      <c r="M748" s="49"/>
      <c r="Q748" s="49"/>
    </row>
    <row r="749" spans="1:17" s="7" customFormat="1" ht="18.75" customHeight="1" x14ac:dyDescent="0.4">
      <c r="A749" s="44">
        <v>131190116</v>
      </c>
      <c r="B749" s="57" t="s">
        <v>1671</v>
      </c>
      <c r="C749" s="58">
        <v>13119017011017</v>
      </c>
      <c r="D749" s="57" t="s">
        <v>13</v>
      </c>
      <c r="E749" s="59" t="s">
        <v>1657</v>
      </c>
      <c r="F749" s="57">
        <v>119</v>
      </c>
      <c r="G749" s="59" t="s">
        <v>1672</v>
      </c>
      <c r="H749" s="7">
        <v>550</v>
      </c>
      <c r="I749" s="47"/>
      <c r="J749" s="48"/>
      <c r="K749" s="48"/>
      <c r="M749" s="49"/>
      <c r="Q749" s="49"/>
    </row>
    <row r="750" spans="1:17" s="7" customFormat="1" ht="18.75" customHeight="1" x14ac:dyDescent="0.4">
      <c r="A750" s="44">
        <v>131190118</v>
      </c>
      <c r="B750" s="57" t="s">
        <v>1673</v>
      </c>
      <c r="C750" s="58">
        <v>13119017012017</v>
      </c>
      <c r="D750" s="57" t="s">
        <v>13</v>
      </c>
      <c r="E750" s="59" t="s">
        <v>1657</v>
      </c>
      <c r="F750" s="57">
        <v>119</v>
      </c>
      <c r="G750" s="59" t="s">
        <v>1674</v>
      </c>
      <c r="H750" s="7">
        <v>800</v>
      </c>
      <c r="I750" s="47"/>
      <c r="J750" s="48"/>
      <c r="K750" s="48"/>
      <c r="M750" s="49"/>
      <c r="Q750" s="49"/>
    </row>
    <row r="751" spans="1:17" s="7" customFormat="1" ht="18.75" customHeight="1" x14ac:dyDescent="0.4">
      <c r="A751" s="44">
        <v>131190120</v>
      </c>
      <c r="B751" s="57" t="s">
        <v>1675</v>
      </c>
      <c r="C751" s="58">
        <v>13119017013017</v>
      </c>
      <c r="D751" s="57" t="s">
        <v>13</v>
      </c>
      <c r="E751" s="59" t="s">
        <v>1657</v>
      </c>
      <c r="F751" s="57">
        <v>119</v>
      </c>
      <c r="G751" s="59" t="s">
        <v>1676</v>
      </c>
      <c r="H751" s="7">
        <v>350</v>
      </c>
      <c r="I751" s="47"/>
      <c r="J751" s="48"/>
      <c r="K751" s="48"/>
      <c r="M751" s="49"/>
      <c r="Q751" s="49"/>
    </row>
    <row r="752" spans="1:17" s="7" customFormat="1" ht="18.75" customHeight="1" x14ac:dyDescent="0.4">
      <c r="A752" s="44">
        <v>131190121</v>
      </c>
      <c r="B752" s="57" t="s">
        <v>1677</v>
      </c>
      <c r="C752" s="58">
        <v>13119017014017</v>
      </c>
      <c r="D752" s="57" t="s">
        <v>13</v>
      </c>
      <c r="E752" s="59" t="s">
        <v>1657</v>
      </c>
      <c r="F752" s="57">
        <v>119</v>
      </c>
      <c r="G752" s="59" t="s">
        <v>1678</v>
      </c>
      <c r="H752" s="7">
        <v>300</v>
      </c>
      <c r="I752" s="47"/>
      <c r="J752" s="48"/>
      <c r="K752" s="48"/>
      <c r="M752" s="49"/>
      <c r="Q752" s="49"/>
    </row>
    <row r="753" spans="1:17" s="7" customFormat="1" ht="18.75" customHeight="1" x14ac:dyDescent="0.4">
      <c r="A753" s="44">
        <v>131190122</v>
      </c>
      <c r="B753" s="57" t="s">
        <v>1679</v>
      </c>
      <c r="C753" s="58">
        <v>13119017015017</v>
      </c>
      <c r="D753" s="57" t="s">
        <v>13</v>
      </c>
      <c r="E753" s="59" t="s">
        <v>1657</v>
      </c>
      <c r="F753" s="57">
        <v>119</v>
      </c>
      <c r="G753" s="59" t="s">
        <v>1680</v>
      </c>
      <c r="H753" s="7">
        <v>600</v>
      </c>
      <c r="I753" s="47"/>
      <c r="J753" s="48"/>
      <c r="K753" s="48"/>
      <c r="M753" s="49"/>
      <c r="Q753" s="49"/>
    </row>
    <row r="754" spans="1:17" s="7" customFormat="1" ht="18.75" customHeight="1" x14ac:dyDescent="0.4">
      <c r="A754" s="50">
        <v>131190124</v>
      </c>
      <c r="B754" s="51" t="s">
        <v>1681</v>
      </c>
      <c r="C754" s="52">
        <v>13119017016017</v>
      </c>
      <c r="D754" s="51" t="s">
        <v>13</v>
      </c>
      <c r="E754" s="53" t="s">
        <v>1657</v>
      </c>
      <c r="F754" s="51">
        <v>119</v>
      </c>
      <c r="G754" s="53" t="s">
        <v>1682</v>
      </c>
      <c r="H754" s="54">
        <v>400</v>
      </c>
      <c r="I754" s="55"/>
      <c r="J754" s="56">
        <f>SUMIF($E$8:$E$910,$E754,$H$8:$H$910)</f>
        <v>5200</v>
      </c>
      <c r="K754" s="56">
        <f>SUMIF($E$8:$E$910,$E754,$I$8:$I$910)</f>
        <v>0</v>
      </c>
      <c r="M754" s="49"/>
      <c r="Q754" s="49"/>
    </row>
    <row r="755" spans="1:17" s="7" customFormat="1" ht="18.75" customHeight="1" x14ac:dyDescent="0.4">
      <c r="A755" s="80">
        <v>131200101</v>
      </c>
      <c r="B755" s="81" t="s">
        <v>1683</v>
      </c>
      <c r="C755" s="82">
        <v>13120017001017</v>
      </c>
      <c r="D755" s="81" t="s">
        <v>13</v>
      </c>
      <c r="E755" s="75" t="s">
        <v>1684</v>
      </c>
      <c r="F755" s="81">
        <v>120</v>
      </c>
      <c r="G755" s="75" t="s">
        <v>1685</v>
      </c>
      <c r="H755" s="77">
        <v>250</v>
      </c>
      <c r="I755" s="78"/>
      <c r="J755" s="79"/>
      <c r="K755" s="79"/>
      <c r="M755" s="49"/>
      <c r="Q755" s="49"/>
    </row>
    <row r="756" spans="1:17" s="7" customFormat="1" ht="18.75" customHeight="1" x14ac:dyDescent="0.4">
      <c r="A756" s="44">
        <v>131200104</v>
      </c>
      <c r="B756" s="57" t="s">
        <v>1686</v>
      </c>
      <c r="C756" s="58">
        <v>13120017003017</v>
      </c>
      <c r="D756" s="57" t="s">
        <v>13</v>
      </c>
      <c r="E756" s="59" t="s">
        <v>1684</v>
      </c>
      <c r="F756" s="57">
        <v>120</v>
      </c>
      <c r="G756" s="59" t="s">
        <v>1687</v>
      </c>
      <c r="H756" s="7">
        <v>150</v>
      </c>
      <c r="I756" s="47"/>
      <c r="J756" s="48"/>
      <c r="K756" s="48"/>
      <c r="M756" s="49"/>
      <c r="Q756" s="49"/>
    </row>
    <row r="757" spans="1:17" s="7" customFormat="1" ht="18.75" customHeight="1" x14ac:dyDescent="0.4">
      <c r="A757" s="44">
        <v>131200107</v>
      </c>
      <c r="B757" s="57" t="s">
        <v>1688</v>
      </c>
      <c r="C757" s="58">
        <v>13120017004017</v>
      </c>
      <c r="D757" s="57" t="s">
        <v>13</v>
      </c>
      <c r="E757" s="59" t="s">
        <v>1684</v>
      </c>
      <c r="F757" s="57">
        <v>120</v>
      </c>
      <c r="G757" s="59" t="s">
        <v>1689</v>
      </c>
      <c r="H757" s="7">
        <v>300</v>
      </c>
      <c r="I757" s="47"/>
      <c r="J757" s="48"/>
      <c r="K757" s="48"/>
      <c r="M757" s="49"/>
      <c r="Q757" s="49"/>
    </row>
    <row r="758" spans="1:17" s="7" customFormat="1" ht="18.75" customHeight="1" x14ac:dyDescent="0.4">
      <c r="A758" s="44">
        <v>131200108</v>
      </c>
      <c r="B758" s="57" t="s">
        <v>1690</v>
      </c>
      <c r="C758" s="58">
        <v>13120017005017</v>
      </c>
      <c r="D758" s="57" t="s">
        <v>13</v>
      </c>
      <c r="E758" s="59" t="s">
        <v>1684</v>
      </c>
      <c r="F758" s="57">
        <v>120</v>
      </c>
      <c r="G758" s="59" t="s">
        <v>1691</v>
      </c>
      <c r="H758" s="7">
        <v>600</v>
      </c>
      <c r="I758" s="47"/>
      <c r="J758" s="48"/>
      <c r="K758" s="48"/>
      <c r="M758" s="49"/>
      <c r="Q758" s="49"/>
    </row>
    <row r="759" spans="1:17" s="7" customFormat="1" ht="18.75" customHeight="1" x14ac:dyDescent="0.4">
      <c r="A759" s="44">
        <v>131200109</v>
      </c>
      <c r="B759" s="57" t="s">
        <v>1692</v>
      </c>
      <c r="C759" s="58">
        <v>13120017006017</v>
      </c>
      <c r="D759" s="57" t="s">
        <v>13</v>
      </c>
      <c r="E759" s="59" t="s">
        <v>1684</v>
      </c>
      <c r="F759" s="57">
        <v>120</v>
      </c>
      <c r="G759" s="59" t="s">
        <v>1693</v>
      </c>
      <c r="H759" s="7">
        <v>200</v>
      </c>
      <c r="I759" s="47"/>
      <c r="J759" s="48"/>
      <c r="K759" s="48"/>
      <c r="M759" s="49"/>
      <c r="Q759" s="49"/>
    </row>
    <row r="760" spans="1:17" s="7" customFormat="1" ht="18.75" customHeight="1" x14ac:dyDescent="0.4">
      <c r="A760" s="44">
        <v>131200110</v>
      </c>
      <c r="B760" s="57" t="s">
        <v>1694</v>
      </c>
      <c r="C760" s="58">
        <v>13120017007017</v>
      </c>
      <c r="D760" s="57" t="s">
        <v>13</v>
      </c>
      <c r="E760" s="59" t="s">
        <v>1684</v>
      </c>
      <c r="F760" s="57">
        <v>120</v>
      </c>
      <c r="G760" s="59" t="s">
        <v>1695</v>
      </c>
      <c r="H760" s="7">
        <v>250</v>
      </c>
      <c r="I760" s="47"/>
      <c r="J760" s="48"/>
      <c r="K760" s="48"/>
      <c r="M760" s="49"/>
      <c r="Q760" s="49"/>
    </row>
    <row r="761" spans="1:17" s="7" customFormat="1" ht="18.75" customHeight="1" x14ac:dyDescent="0.4">
      <c r="A761" s="44">
        <v>131200111</v>
      </c>
      <c r="B761" s="57" t="s">
        <v>1696</v>
      </c>
      <c r="C761" s="58">
        <v>13120017008017</v>
      </c>
      <c r="D761" s="57" t="s">
        <v>13</v>
      </c>
      <c r="E761" s="59" t="s">
        <v>1684</v>
      </c>
      <c r="F761" s="57">
        <v>120</v>
      </c>
      <c r="G761" s="59" t="s">
        <v>1697</v>
      </c>
      <c r="H761" s="7">
        <v>150</v>
      </c>
      <c r="I761" s="47"/>
      <c r="J761" s="48"/>
      <c r="K761" s="48"/>
      <c r="M761" s="49"/>
      <c r="Q761" s="49"/>
    </row>
    <row r="762" spans="1:17" s="7" customFormat="1" ht="18.75" customHeight="1" x14ac:dyDescent="0.4">
      <c r="A762" s="44">
        <v>131200112</v>
      </c>
      <c r="B762" s="57" t="s">
        <v>1698</v>
      </c>
      <c r="C762" s="58">
        <v>13120017009017</v>
      </c>
      <c r="D762" s="57" t="s">
        <v>13</v>
      </c>
      <c r="E762" s="59" t="s">
        <v>1684</v>
      </c>
      <c r="F762" s="57">
        <v>120</v>
      </c>
      <c r="G762" s="59" t="s">
        <v>1699</v>
      </c>
      <c r="H762" s="7">
        <v>450</v>
      </c>
      <c r="I762" s="47"/>
      <c r="J762" s="48"/>
      <c r="K762" s="48"/>
      <c r="M762" s="49"/>
      <c r="Q762" s="49"/>
    </row>
    <row r="763" spans="1:17" s="7" customFormat="1" ht="18.75" customHeight="1" x14ac:dyDescent="0.4">
      <c r="A763" s="44">
        <v>131200113</v>
      </c>
      <c r="B763" s="57" t="s">
        <v>1700</v>
      </c>
      <c r="C763" s="58">
        <v>13120017010017</v>
      </c>
      <c r="D763" s="57" t="s">
        <v>13</v>
      </c>
      <c r="E763" s="59" t="s">
        <v>1684</v>
      </c>
      <c r="F763" s="57">
        <v>120</v>
      </c>
      <c r="G763" s="59" t="s">
        <v>1701</v>
      </c>
      <c r="H763" s="7">
        <v>300</v>
      </c>
      <c r="I763" s="47"/>
      <c r="J763" s="48"/>
      <c r="K763" s="48"/>
      <c r="M763" s="49"/>
      <c r="Q763" s="49"/>
    </row>
    <row r="764" spans="1:17" s="7" customFormat="1" ht="18.75" customHeight="1" x14ac:dyDescent="0.4">
      <c r="A764" s="44">
        <v>131200115</v>
      </c>
      <c r="B764" s="57" t="s">
        <v>1702</v>
      </c>
      <c r="C764" s="58">
        <v>13120017012017</v>
      </c>
      <c r="D764" s="57" t="s">
        <v>13</v>
      </c>
      <c r="E764" s="59" t="s">
        <v>1684</v>
      </c>
      <c r="F764" s="57">
        <v>120</v>
      </c>
      <c r="G764" s="59" t="s">
        <v>1703</v>
      </c>
      <c r="H764" s="7">
        <v>100</v>
      </c>
      <c r="I764" s="47"/>
      <c r="J764" s="48"/>
      <c r="K764" s="48"/>
      <c r="M764" s="49"/>
      <c r="Q764" s="49"/>
    </row>
    <row r="765" spans="1:17" s="7" customFormat="1" ht="18.75" customHeight="1" x14ac:dyDescent="0.4">
      <c r="A765" s="44">
        <v>131200117</v>
      </c>
      <c r="B765" s="57" t="s">
        <v>1704</v>
      </c>
      <c r="C765" s="58">
        <v>13120017013017</v>
      </c>
      <c r="D765" s="57" t="s">
        <v>13</v>
      </c>
      <c r="E765" s="59" t="s">
        <v>1684</v>
      </c>
      <c r="F765" s="57">
        <v>120</v>
      </c>
      <c r="G765" s="59" t="s">
        <v>1705</v>
      </c>
      <c r="H765" s="7">
        <v>450</v>
      </c>
      <c r="I765" s="47"/>
      <c r="J765" s="48"/>
      <c r="K765" s="48"/>
      <c r="M765" s="49"/>
      <c r="Q765" s="49"/>
    </row>
    <row r="766" spans="1:17" s="7" customFormat="1" ht="18.75" customHeight="1" x14ac:dyDescent="0.4">
      <c r="A766" s="44">
        <v>131200118</v>
      </c>
      <c r="B766" s="57" t="s">
        <v>1706</v>
      </c>
      <c r="C766" s="58">
        <v>13120017014017</v>
      </c>
      <c r="D766" s="57" t="s">
        <v>13</v>
      </c>
      <c r="E766" s="59" t="s">
        <v>1684</v>
      </c>
      <c r="F766" s="57">
        <v>120</v>
      </c>
      <c r="G766" s="59" t="s">
        <v>1707</v>
      </c>
      <c r="H766" s="7">
        <v>450</v>
      </c>
      <c r="I766" s="47"/>
      <c r="J766" s="48"/>
      <c r="K766" s="48"/>
      <c r="M766" s="49"/>
      <c r="Q766" s="49"/>
    </row>
    <row r="767" spans="1:17" s="7" customFormat="1" ht="18.75" customHeight="1" x14ac:dyDescent="0.4">
      <c r="A767" s="44">
        <v>131200123</v>
      </c>
      <c r="B767" s="57" t="s">
        <v>1708</v>
      </c>
      <c r="C767" s="58">
        <v>13120017017017</v>
      </c>
      <c r="D767" s="57" t="s">
        <v>13</v>
      </c>
      <c r="E767" s="59" t="s">
        <v>1684</v>
      </c>
      <c r="F767" s="57">
        <v>120</v>
      </c>
      <c r="G767" s="59" t="s">
        <v>1709</v>
      </c>
      <c r="H767" s="7">
        <v>350</v>
      </c>
      <c r="I767" s="47"/>
      <c r="J767" s="48"/>
      <c r="K767" s="48"/>
      <c r="M767" s="49"/>
      <c r="Q767" s="49"/>
    </row>
    <row r="768" spans="1:17" s="7" customFormat="1" ht="18.75" customHeight="1" x14ac:dyDescent="0.4">
      <c r="A768" s="50">
        <v>131200125</v>
      </c>
      <c r="B768" s="51" t="s">
        <v>1710</v>
      </c>
      <c r="C768" s="52">
        <v>13120017018017</v>
      </c>
      <c r="D768" s="51" t="s">
        <v>13</v>
      </c>
      <c r="E768" s="53" t="s">
        <v>1684</v>
      </c>
      <c r="F768" s="51">
        <v>120</v>
      </c>
      <c r="G768" s="53" t="s">
        <v>1711</v>
      </c>
      <c r="H768" s="54">
        <v>450</v>
      </c>
      <c r="I768" s="55"/>
      <c r="J768" s="56">
        <f>SUMIF($E$8:$E$910,$E768,$H$8:$H$910)</f>
        <v>4450</v>
      </c>
      <c r="K768" s="56">
        <f>SUMIF($E$8:$E$910,$E768,$I$8:$I$910)</f>
        <v>0</v>
      </c>
      <c r="M768" s="49"/>
      <c r="Q768" s="49"/>
    </row>
    <row r="769" spans="1:17" s="7" customFormat="1" ht="18.75" customHeight="1" x14ac:dyDescent="0.4">
      <c r="A769" s="44">
        <v>131210101</v>
      </c>
      <c r="B769" s="57" t="s">
        <v>1712</v>
      </c>
      <c r="C769" s="58">
        <v>13121017001017</v>
      </c>
      <c r="D769" s="57" t="s">
        <v>13</v>
      </c>
      <c r="E769" s="59" t="s">
        <v>1713</v>
      </c>
      <c r="F769" s="57">
        <v>121</v>
      </c>
      <c r="G769" s="59" t="s">
        <v>1714</v>
      </c>
      <c r="H769" s="7">
        <v>900</v>
      </c>
      <c r="I769" s="47"/>
      <c r="J769" s="48"/>
      <c r="K769" s="48"/>
      <c r="M769" s="49"/>
      <c r="Q769" s="49"/>
    </row>
    <row r="770" spans="1:17" s="7" customFormat="1" ht="18.75" customHeight="1" x14ac:dyDescent="0.4">
      <c r="A770" s="44">
        <v>131210106</v>
      </c>
      <c r="B770" s="57" t="s">
        <v>1715</v>
      </c>
      <c r="C770" s="58">
        <v>13121017005017</v>
      </c>
      <c r="D770" s="57" t="s">
        <v>13</v>
      </c>
      <c r="E770" s="59" t="s">
        <v>1713</v>
      </c>
      <c r="F770" s="57">
        <v>121</v>
      </c>
      <c r="G770" s="59" t="s">
        <v>1716</v>
      </c>
      <c r="H770" s="7">
        <v>750</v>
      </c>
      <c r="I770" s="47"/>
      <c r="J770" s="48"/>
      <c r="K770" s="48"/>
      <c r="M770" s="49"/>
      <c r="Q770" s="49"/>
    </row>
    <row r="771" spans="1:17" s="7" customFormat="1" ht="18.75" customHeight="1" x14ac:dyDescent="0.4">
      <c r="A771" s="44">
        <v>131210107</v>
      </c>
      <c r="B771" s="57" t="s">
        <v>1717</v>
      </c>
      <c r="C771" s="58">
        <v>13121017006017</v>
      </c>
      <c r="D771" s="57" t="s">
        <v>13</v>
      </c>
      <c r="E771" s="59" t="s">
        <v>1713</v>
      </c>
      <c r="F771" s="57">
        <v>121</v>
      </c>
      <c r="G771" s="59" t="s">
        <v>1718</v>
      </c>
      <c r="H771" s="7">
        <v>500</v>
      </c>
      <c r="I771" s="47"/>
      <c r="J771" s="48"/>
      <c r="K771" s="48"/>
      <c r="M771" s="49"/>
      <c r="Q771" s="49"/>
    </row>
    <row r="772" spans="1:17" s="7" customFormat="1" ht="18.75" customHeight="1" x14ac:dyDescent="0.4">
      <c r="A772" s="44">
        <v>131210109</v>
      </c>
      <c r="B772" s="57" t="s">
        <v>1719</v>
      </c>
      <c r="C772" s="58">
        <v>13121017007017</v>
      </c>
      <c r="D772" s="57" t="s">
        <v>13</v>
      </c>
      <c r="E772" s="59" t="s">
        <v>1713</v>
      </c>
      <c r="F772" s="57">
        <v>121</v>
      </c>
      <c r="G772" s="59" t="s">
        <v>1720</v>
      </c>
      <c r="H772" s="7">
        <v>500</v>
      </c>
      <c r="I772" s="47"/>
      <c r="J772" s="48"/>
      <c r="K772" s="48"/>
      <c r="M772" s="49"/>
      <c r="Q772" s="49"/>
    </row>
    <row r="773" spans="1:17" s="7" customFormat="1" ht="18.75" customHeight="1" x14ac:dyDescent="0.4">
      <c r="A773" s="44">
        <v>131210112</v>
      </c>
      <c r="B773" s="57" t="s">
        <v>1721</v>
      </c>
      <c r="C773" s="58">
        <v>13121017008017</v>
      </c>
      <c r="D773" s="57" t="s">
        <v>13</v>
      </c>
      <c r="E773" s="59" t="s">
        <v>1713</v>
      </c>
      <c r="F773" s="57">
        <v>121</v>
      </c>
      <c r="G773" s="59" t="s">
        <v>1722</v>
      </c>
      <c r="H773" s="7">
        <v>400</v>
      </c>
      <c r="I773" s="47"/>
      <c r="J773" s="48"/>
      <c r="K773" s="48"/>
      <c r="M773" s="49"/>
      <c r="Q773" s="49"/>
    </row>
    <row r="774" spans="1:17" s="7" customFormat="1" ht="18.75" customHeight="1" x14ac:dyDescent="0.4">
      <c r="A774" s="44">
        <v>131210113</v>
      </c>
      <c r="B774" s="57" t="s">
        <v>1723</v>
      </c>
      <c r="C774" s="58">
        <v>13121017009017</v>
      </c>
      <c r="D774" s="57" t="s">
        <v>13</v>
      </c>
      <c r="E774" s="59" t="s">
        <v>1713</v>
      </c>
      <c r="F774" s="57">
        <v>121</v>
      </c>
      <c r="G774" s="59" t="s">
        <v>1724</v>
      </c>
      <c r="H774" s="7">
        <v>500</v>
      </c>
      <c r="I774" s="47"/>
      <c r="J774" s="48"/>
      <c r="K774" s="48"/>
      <c r="M774" s="49"/>
      <c r="Q774" s="49"/>
    </row>
    <row r="775" spans="1:17" s="7" customFormat="1" ht="18.75" customHeight="1" x14ac:dyDescent="0.4">
      <c r="A775" s="44">
        <v>131210114</v>
      </c>
      <c r="B775" s="57" t="s">
        <v>1725</v>
      </c>
      <c r="C775" s="58">
        <v>13121017010017</v>
      </c>
      <c r="D775" s="57" t="s">
        <v>13</v>
      </c>
      <c r="E775" s="59" t="s">
        <v>1713</v>
      </c>
      <c r="F775" s="57">
        <v>121</v>
      </c>
      <c r="G775" s="59" t="s">
        <v>1726</v>
      </c>
      <c r="H775" s="7">
        <v>300</v>
      </c>
      <c r="I775" s="47"/>
      <c r="J775" s="48"/>
      <c r="K775" s="48"/>
      <c r="M775" s="49"/>
      <c r="Q775" s="49"/>
    </row>
    <row r="776" spans="1:17" s="7" customFormat="1" ht="18.75" customHeight="1" x14ac:dyDescent="0.4">
      <c r="A776" s="44">
        <v>131210115</v>
      </c>
      <c r="B776" s="57" t="s">
        <v>1727</v>
      </c>
      <c r="C776" s="58">
        <v>13121017011017</v>
      </c>
      <c r="D776" s="57" t="s">
        <v>13</v>
      </c>
      <c r="E776" s="59" t="s">
        <v>1713</v>
      </c>
      <c r="F776" s="57">
        <v>121</v>
      </c>
      <c r="G776" s="59" t="s">
        <v>1728</v>
      </c>
      <c r="H776" s="7">
        <v>400</v>
      </c>
      <c r="I776" s="47"/>
      <c r="J776" s="48"/>
      <c r="K776" s="48"/>
      <c r="M776" s="49"/>
      <c r="Q776" s="49"/>
    </row>
    <row r="777" spans="1:17" s="7" customFormat="1" ht="18.75" customHeight="1" x14ac:dyDescent="0.4">
      <c r="A777" s="44">
        <v>131210117</v>
      </c>
      <c r="B777" s="57" t="s">
        <v>1729</v>
      </c>
      <c r="C777" s="58">
        <v>13121017012017</v>
      </c>
      <c r="D777" s="57" t="s">
        <v>13</v>
      </c>
      <c r="E777" s="59" t="s">
        <v>1713</v>
      </c>
      <c r="F777" s="57">
        <v>121</v>
      </c>
      <c r="G777" s="59" t="s">
        <v>1730</v>
      </c>
      <c r="H777" s="7">
        <v>450</v>
      </c>
      <c r="I777" s="47"/>
      <c r="J777" s="48"/>
      <c r="K777" s="48"/>
      <c r="M777" s="49"/>
      <c r="Q777" s="49"/>
    </row>
    <row r="778" spans="1:17" s="7" customFormat="1" ht="18.75" customHeight="1" x14ac:dyDescent="0.4">
      <c r="A778" s="44">
        <v>131210120</v>
      </c>
      <c r="B778" s="57" t="s">
        <v>1731</v>
      </c>
      <c r="C778" s="58">
        <v>13121017013017</v>
      </c>
      <c r="D778" s="57" t="s">
        <v>13</v>
      </c>
      <c r="E778" s="59" t="s">
        <v>1713</v>
      </c>
      <c r="F778" s="57">
        <v>121</v>
      </c>
      <c r="G778" s="59" t="s">
        <v>1732</v>
      </c>
      <c r="H778" s="7">
        <v>500</v>
      </c>
      <c r="I778" s="47"/>
      <c r="J778" s="48"/>
      <c r="K778" s="48"/>
      <c r="M778" s="49"/>
      <c r="Q778" s="49"/>
    </row>
    <row r="779" spans="1:17" s="7" customFormat="1" ht="18.75" customHeight="1" x14ac:dyDescent="0.4">
      <c r="A779" s="44">
        <v>131210125</v>
      </c>
      <c r="B779" s="57" t="s">
        <v>1733</v>
      </c>
      <c r="C779" s="58">
        <v>13121017015017</v>
      </c>
      <c r="D779" s="57" t="s">
        <v>13</v>
      </c>
      <c r="E779" s="59" t="s">
        <v>1713</v>
      </c>
      <c r="F779" s="57">
        <v>121</v>
      </c>
      <c r="G779" s="59" t="s">
        <v>1734</v>
      </c>
      <c r="H779" s="7">
        <v>450</v>
      </c>
      <c r="I779" s="47"/>
      <c r="J779" s="48"/>
      <c r="K779" s="48"/>
      <c r="M779" s="49"/>
      <c r="Q779" s="49"/>
    </row>
    <row r="780" spans="1:17" s="7" customFormat="1" ht="18.75" customHeight="1" x14ac:dyDescent="0.4">
      <c r="A780" s="50">
        <v>131210127</v>
      </c>
      <c r="B780" s="51" t="s">
        <v>1735</v>
      </c>
      <c r="C780" s="52">
        <v>13121017016017</v>
      </c>
      <c r="D780" s="51" t="s">
        <v>13</v>
      </c>
      <c r="E780" s="53" t="s">
        <v>1713</v>
      </c>
      <c r="F780" s="51">
        <v>121</v>
      </c>
      <c r="G780" s="53" t="s">
        <v>1736</v>
      </c>
      <c r="H780" s="54">
        <v>350</v>
      </c>
      <c r="I780" s="55"/>
      <c r="J780" s="56">
        <f>SUMIF($E$8:$E$910,$E780,$H$8:$H$910)</f>
        <v>6000</v>
      </c>
      <c r="K780" s="56">
        <f>SUMIF($E$8:$E$910,$E780,$I$8:$I$910)</f>
        <v>0</v>
      </c>
      <c r="M780" s="49"/>
      <c r="Q780" s="49"/>
    </row>
    <row r="781" spans="1:17" s="7" customFormat="1" ht="18.75" customHeight="1" x14ac:dyDescent="0.4">
      <c r="A781" s="80">
        <v>131220101</v>
      </c>
      <c r="B781" s="81" t="s">
        <v>1737</v>
      </c>
      <c r="C781" s="82">
        <v>13122017001017</v>
      </c>
      <c r="D781" s="81" t="s">
        <v>13</v>
      </c>
      <c r="E781" s="75" t="s">
        <v>1738</v>
      </c>
      <c r="F781" s="81">
        <v>122</v>
      </c>
      <c r="G781" s="75" t="s">
        <v>1739</v>
      </c>
      <c r="H781" s="77">
        <v>600</v>
      </c>
      <c r="I781" s="78"/>
      <c r="J781" s="79"/>
      <c r="K781" s="79"/>
      <c r="M781" s="49"/>
      <c r="Q781" s="49"/>
    </row>
    <row r="782" spans="1:17" s="7" customFormat="1" ht="18.75" customHeight="1" x14ac:dyDescent="0.4">
      <c r="A782" s="44">
        <v>131220103</v>
      </c>
      <c r="B782" s="57" t="s">
        <v>1740</v>
      </c>
      <c r="C782" s="58">
        <v>13122017002017</v>
      </c>
      <c r="D782" s="57" t="s">
        <v>13</v>
      </c>
      <c r="E782" s="59" t="s">
        <v>1738</v>
      </c>
      <c r="F782" s="57">
        <v>122</v>
      </c>
      <c r="G782" s="59" t="s">
        <v>1741</v>
      </c>
      <c r="H782" s="7">
        <v>150</v>
      </c>
      <c r="I782" s="47"/>
      <c r="J782" s="48"/>
      <c r="K782" s="48"/>
      <c r="M782" s="49"/>
      <c r="Q782" s="49"/>
    </row>
    <row r="783" spans="1:17" s="7" customFormat="1" ht="18.75" customHeight="1" x14ac:dyDescent="0.4">
      <c r="A783" s="44">
        <v>131220105</v>
      </c>
      <c r="B783" s="57" t="s">
        <v>1742</v>
      </c>
      <c r="C783" s="58">
        <v>13122017003017</v>
      </c>
      <c r="D783" s="57" t="s">
        <v>13</v>
      </c>
      <c r="E783" s="59" t="s">
        <v>1738</v>
      </c>
      <c r="F783" s="57">
        <v>122</v>
      </c>
      <c r="G783" s="59" t="s">
        <v>1743</v>
      </c>
      <c r="H783" s="7">
        <v>750</v>
      </c>
      <c r="I783" s="47"/>
      <c r="J783" s="48"/>
      <c r="K783" s="48"/>
      <c r="M783" s="49"/>
      <c r="Q783" s="49"/>
    </row>
    <row r="784" spans="1:17" s="7" customFormat="1" ht="18.75" customHeight="1" x14ac:dyDescent="0.4">
      <c r="A784" s="44">
        <v>131220106</v>
      </c>
      <c r="B784" s="57" t="s">
        <v>1744</v>
      </c>
      <c r="C784" s="58">
        <v>13122017004017</v>
      </c>
      <c r="D784" s="57" t="s">
        <v>13</v>
      </c>
      <c r="E784" s="59" t="s">
        <v>1738</v>
      </c>
      <c r="F784" s="57">
        <v>122</v>
      </c>
      <c r="G784" s="59" t="s">
        <v>1745</v>
      </c>
      <c r="H784" s="7">
        <v>500</v>
      </c>
      <c r="I784" s="47"/>
      <c r="J784" s="48"/>
      <c r="K784" s="48"/>
      <c r="M784" s="49"/>
      <c r="Q784" s="49"/>
    </row>
    <row r="785" spans="1:17" s="7" customFormat="1" ht="18.75" customHeight="1" x14ac:dyDescent="0.4">
      <c r="A785" s="44">
        <v>131220107</v>
      </c>
      <c r="B785" s="57" t="s">
        <v>1746</v>
      </c>
      <c r="C785" s="58">
        <v>13122017005017</v>
      </c>
      <c r="D785" s="57" t="s">
        <v>13</v>
      </c>
      <c r="E785" s="59" t="s">
        <v>1738</v>
      </c>
      <c r="F785" s="57">
        <v>122</v>
      </c>
      <c r="G785" s="59" t="s">
        <v>1747</v>
      </c>
      <c r="H785" s="7">
        <v>400</v>
      </c>
      <c r="I785" s="47"/>
      <c r="J785" s="48"/>
      <c r="K785" s="48"/>
      <c r="M785" s="49"/>
      <c r="Q785" s="49"/>
    </row>
    <row r="786" spans="1:17" s="7" customFormat="1" ht="18.75" customHeight="1" x14ac:dyDescent="0.4">
      <c r="A786" s="44">
        <v>131220110</v>
      </c>
      <c r="B786" s="57" t="s">
        <v>1748</v>
      </c>
      <c r="C786" s="58">
        <v>13122017006017</v>
      </c>
      <c r="D786" s="57" t="s">
        <v>13</v>
      </c>
      <c r="E786" s="59" t="s">
        <v>1738</v>
      </c>
      <c r="F786" s="57">
        <v>122</v>
      </c>
      <c r="G786" s="59" t="s">
        <v>1749</v>
      </c>
      <c r="H786" s="7">
        <v>250</v>
      </c>
      <c r="I786" s="47"/>
      <c r="J786" s="48"/>
      <c r="K786" s="48"/>
      <c r="M786" s="49"/>
      <c r="Q786" s="49"/>
    </row>
    <row r="787" spans="1:17" s="7" customFormat="1" ht="18.75" customHeight="1" x14ac:dyDescent="0.4">
      <c r="A787" s="44">
        <v>131220113</v>
      </c>
      <c r="B787" s="57" t="s">
        <v>1750</v>
      </c>
      <c r="C787" s="58">
        <v>13122017007017</v>
      </c>
      <c r="D787" s="57" t="s">
        <v>13</v>
      </c>
      <c r="E787" s="59" t="s">
        <v>1738</v>
      </c>
      <c r="F787" s="57">
        <v>122</v>
      </c>
      <c r="G787" s="59" t="s">
        <v>1751</v>
      </c>
      <c r="H787" s="7">
        <v>450</v>
      </c>
      <c r="I787" s="47"/>
      <c r="J787" s="48"/>
      <c r="K787" s="48"/>
      <c r="M787" s="49"/>
      <c r="Q787" s="49"/>
    </row>
    <row r="788" spans="1:17" s="7" customFormat="1" ht="18.75" customHeight="1" x14ac:dyDescent="0.4">
      <c r="A788" s="44">
        <v>131220118</v>
      </c>
      <c r="B788" s="57" t="s">
        <v>1752</v>
      </c>
      <c r="C788" s="58">
        <v>13122017009017</v>
      </c>
      <c r="D788" s="57" t="s">
        <v>13</v>
      </c>
      <c r="E788" s="59" t="s">
        <v>1738</v>
      </c>
      <c r="F788" s="57">
        <v>122</v>
      </c>
      <c r="G788" s="59" t="s">
        <v>1753</v>
      </c>
      <c r="H788" s="7">
        <v>800</v>
      </c>
      <c r="I788" s="47"/>
      <c r="J788" s="48"/>
      <c r="K788" s="48"/>
      <c r="M788" s="49"/>
      <c r="Q788" s="49"/>
    </row>
    <row r="789" spans="1:17" s="7" customFormat="1" ht="18.75" customHeight="1" x14ac:dyDescent="0.4">
      <c r="A789" s="44">
        <v>131220121</v>
      </c>
      <c r="B789" s="57" t="s">
        <v>1754</v>
      </c>
      <c r="C789" s="58">
        <v>13122017010017</v>
      </c>
      <c r="D789" s="57" t="s">
        <v>13</v>
      </c>
      <c r="E789" s="59" t="s">
        <v>1738</v>
      </c>
      <c r="F789" s="57">
        <v>122</v>
      </c>
      <c r="G789" s="59" t="s">
        <v>1755</v>
      </c>
      <c r="H789" s="7">
        <v>400</v>
      </c>
      <c r="I789" s="47"/>
      <c r="M789" s="49"/>
      <c r="Q789" s="49"/>
    </row>
    <row r="790" spans="1:17" s="7" customFormat="1" ht="18.75" customHeight="1" x14ac:dyDescent="0.4">
      <c r="A790" s="50">
        <v>131220122</v>
      </c>
      <c r="B790" s="51" t="s">
        <v>1756</v>
      </c>
      <c r="C790" s="52">
        <v>13122017011017</v>
      </c>
      <c r="D790" s="51" t="s">
        <v>13</v>
      </c>
      <c r="E790" s="53" t="s">
        <v>1738</v>
      </c>
      <c r="F790" s="51">
        <v>122</v>
      </c>
      <c r="G790" s="53" t="s">
        <v>1757</v>
      </c>
      <c r="H790" s="54">
        <v>400</v>
      </c>
      <c r="I790" s="55"/>
      <c r="J790" s="48">
        <f>SUMIF($E$8:$E$910,$E790,$H$8:$H$910)</f>
        <v>4700</v>
      </c>
      <c r="K790" s="48">
        <f>SUMIF($E$8:$E$910,$E790,$I$8:$I$910)</f>
        <v>0</v>
      </c>
      <c r="M790" s="49"/>
      <c r="Q790" s="49"/>
    </row>
    <row r="791" spans="1:17" s="7" customFormat="1" ht="18.75" customHeight="1" x14ac:dyDescent="0.4">
      <c r="A791" s="80">
        <v>131230102</v>
      </c>
      <c r="B791" s="81" t="s">
        <v>1758</v>
      </c>
      <c r="C791" s="82">
        <v>13123017002017</v>
      </c>
      <c r="D791" s="81" t="s">
        <v>13</v>
      </c>
      <c r="E791" s="75" t="s">
        <v>1759</v>
      </c>
      <c r="F791" s="81">
        <v>123</v>
      </c>
      <c r="G791" s="75" t="s">
        <v>1760</v>
      </c>
      <c r="H791" s="77">
        <v>200</v>
      </c>
      <c r="I791" s="78"/>
      <c r="J791" s="79"/>
      <c r="K791" s="79"/>
      <c r="M791" s="49"/>
      <c r="Q791" s="49"/>
    </row>
    <row r="792" spans="1:17" s="7" customFormat="1" ht="18.75" customHeight="1" x14ac:dyDescent="0.4">
      <c r="A792" s="44">
        <v>131230106</v>
      </c>
      <c r="B792" s="57" t="s">
        <v>1761</v>
      </c>
      <c r="C792" s="58">
        <v>13123017004017</v>
      </c>
      <c r="D792" s="57" t="s">
        <v>13</v>
      </c>
      <c r="E792" s="59" t="s">
        <v>1759</v>
      </c>
      <c r="F792" s="57">
        <v>123</v>
      </c>
      <c r="G792" s="59" t="s">
        <v>1762</v>
      </c>
      <c r="H792" s="7">
        <v>100</v>
      </c>
      <c r="I792" s="47"/>
      <c r="J792" s="48"/>
      <c r="K792" s="48"/>
      <c r="M792" s="49"/>
      <c r="Q792" s="49"/>
    </row>
    <row r="793" spans="1:17" s="7" customFormat="1" ht="18.75" customHeight="1" x14ac:dyDescent="0.4">
      <c r="A793" s="44">
        <v>131230107</v>
      </c>
      <c r="B793" s="57" t="s">
        <v>1763</v>
      </c>
      <c r="C793" s="58">
        <v>13123017005017</v>
      </c>
      <c r="D793" s="57" t="s">
        <v>13</v>
      </c>
      <c r="E793" s="59" t="s">
        <v>1759</v>
      </c>
      <c r="F793" s="57">
        <v>123</v>
      </c>
      <c r="G793" s="59" t="s">
        <v>1764</v>
      </c>
      <c r="H793" s="7">
        <v>250</v>
      </c>
      <c r="I793" s="47"/>
      <c r="J793" s="48"/>
      <c r="K793" s="48"/>
      <c r="M793" s="49"/>
      <c r="Q793" s="49"/>
    </row>
    <row r="794" spans="1:17" s="7" customFormat="1" ht="18.75" customHeight="1" x14ac:dyDescent="0.4">
      <c r="A794" s="44">
        <v>131230108</v>
      </c>
      <c r="B794" s="57" t="s">
        <v>1765</v>
      </c>
      <c r="C794" s="58">
        <v>13123017006017</v>
      </c>
      <c r="D794" s="57" t="s">
        <v>13</v>
      </c>
      <c r="E794" s="59" t="s">
        <v>1759</v>
      </c>
      <c r="F794" s="57">
        <v>123</v>
      </c>
      <c r="G794" s="59" t="s">
        <v>1766</v>
      </c>
      <c r="H794" s="7">
        <v>250</v>
      </c>
      <c r="I794" s="47"/>
      <c r="J794" s="48"/>
      <c r="K794" s="48"/>
      <c r="M794" s="49"/>
      <c r="Q794" s="49"/>
    </row>
    <row r="795" spans="1:17" s="7" customFormat="1" ht="18.75" customHeight="1" x14ac:dyDescent="0.4">
      <c r="A795" s="44">
        <v>131230114</v>
      </c>
      <c r="B795" s="57" t="s">
        <v>1767</v>
      </c>
      <c r="C795" s="58">
        <v>13123017007017</v>
      </c>
      <c r="D795" s="57" t="s">
        <v>13</v>
      </c>
      <c r="E795" s="59" t="s">
        <v>1759</v>
      </c>
      <c r="F795" s="57">
        <v>123</v>
      </c>
      <c r="G795" s="59" t="s">
        <v>1768</v>
      </c>
      <c r="H795" s="7">
        <v>350</v>
      </c>
      <c r="I795" s="47"/>
      <c r="J795" s="48"/>
      <c r="K795" s="48"/>
      <c r="M795" s="49"/>
      <c r="Q795" s="49"/>
    </row>
    <row r="796" spans="1:17" s="7" customFormat="1" ht="18.75" customHeight="1" x14ac:dyDescent="0.4">
      <c r="A796" s="44">
        <v>131230120</v>
      </c>
      <c r="B796" s="57" t="s">
        <v>1769</v>
      </c>
      <c r="C796" s="58">
        <v>13123017008017</v>
      </c>
      <c r="D796" s="57" t="s">
        <v>13</v>
      </c>
      <c r="E796" s="59" t="s">
        <v>1759</v>
      </c>
      <c r="F796" s="57">
        <v>123</v>
      </c>
      <c r="G796" s="59" t="s">
        <v>1770</v>
      </c>
      <c r="H796" s="7">
        <v>500</v>
      </c>
      <c r="I796" s="47"/>
      <c r="J796" s="48"/>
      <c r="K796" s="48"/>
      <c r="M796" s="49"/>
      <c r="Q796" s="49"/>
    </row>
    <row r="797" spans="1:17" s="7" customFormat="1" ht="18.75" customHeight="1" x14ac:dyDescent="0.4">
      <c r="A797" s="44">
        <v>131230122</v>
      </c>
      <c r="B797" s="57" t="s">
        <v>1771</v>
      </c>
      <c r="C797" s="58">
        <v>13123017009017</v>
      </c>
      <c r="D797" s="57" t="s">
        <v>13</v>
      </c>
      <c r="E797" s="59" t="s">
        <v>1759</v>
      </c>
      <c r="F797" s="57">
        <v>123</v>
      </c>
      <c r="G797" s="59" t="s">
        <v>1772</v>
      </c>
      <c r="H797" s="7">
        <v>150</v>
      </c>
      <c r="I797" s="47"/>
      <c r="J797" s="48"/>
      <c r="K797" s="48"/>
      <c r="M797" s="49"/>
      <c r="Q797" s="49"/>
    </row>
    <row r="798" spans="1:17" s="7" customFormat="1" ht="18.75" customHeight="1" x14ac:dyDescent="0.4">
      <c r="A798" s="44">
        <v>131230125</v>
      </c>
      <c r="B798" s="57" t="s">
        <v>1773</v>
      </c>
      <c r="C798" s="58">
        <v>13123017012017</v>
      </c>
      <c r="D798" s="57" t="s">
        <v>13</v>
      </c>
      <c r="E798" s="59" t="s">
        <v>1759</v>
      </c>
      <c r="F798" s="57">
        <v>123</v>
      </c>
      <c r="G798" s="59" t="s">
        <v>1774</v>
      </c>
      <c r="H798" s="7">
        <v>350</v>
      </c>
      <c r="I798" s="47"/>
      <c r="J798" s="48"/>
      <c r="K798" s="48"/>
      <c r="M798" s="49"/>
      <c r="Q798" s="49"/>
    </row>
    <row r="799" spans="1:17" s="7" customFormat="1" ht="18.75" customHeight="1" x14ac:dyDescent="0.4">
      <c r="A799" s="44">
        <v>131230127</v>
      </c>
      <c r="B799" s="57" t="s">
        <v>1775</v>
      </c>
      <c r="C799" s="58">
        <v>13123017013017</v>
      </c>
      <c r="D799" s="57" t="s">
        <v>13</v>
      </c>
      <c r="E799" s="59" t="s">
        <v>1759</v>
      </c>
      <c r="F799" s="57">
        <v>123</v>
      </c>
      <c r="G799" s="59" t="s">
        <v>1776</v>
      </c>
      <c r="H799" s="7">
        <v>300</v>
      </c>
      <c r="I799" s="47"/>
      <c r="J799" s="48"/>
      <c r="K799" s="48"/>
      <c r="M799" s="49"/>
      <c r="Q799" s="49"/>
    </row>
    <row r="800" spans="1:17" s="7" customFormat="1" ht="18.75" customHeight="1" x14ac:dyDescent="0.4">
      <c r="A800" s="44">
        <v>131230128</v>
      </c>
      <c r="B800" s="57" t="s">
        <v>1777</v>
      </c>
      <c r="C800" s="58">
        <v>13123017014017</v>
      </c>
      <c r="D800" s="57" t="s">
        <v>13</v>
      </c>
      <c r="E800" s="59" t="s">
        <v>1759</v>
      </c>
      <c r="F800" s="57">
        <v>123</v>
      </c>
      <c r="G800" s="59" t="s">
        <v>1778</v>
      </c>
      <c r="H800" s="7">
        <v>400</v>
      </c>
      <c r="I800" s="47"/>
      <c r="J800" s="48"/>
      <c r="K800" s="48"/>
      <c r="M800" s="49"/>
      <c r="Q800" s="49"/>
    </row>
    <row r="801" spans="1:17" s="7" customFormat="1" ht="18.75" customHeight="1" x14ac:dyDescent="0.4">
      <c r="A801" s="44">
        <v>131230130</v>
      </c>
      <c r="B801" s="57" t="s">
        <v>1779</v>
      </c>
      <c r="C801" s="58">
        <v>13123017016017</v>
      </c>
      <c r="D801" s="57" t="s">
        <v>13</v>
      </c>
      <c r="E801" s="59" t="s">
        <v>1759</v>
      </c>
      <c r="F801" s="57">
        <v>123</v>
      </c>
      <c r="G801" s="59" t="s">
        <v>1780</v>
      </c>
      <c r="H801" s="7">
        <v>700</v>
      </c>
      <c r="I801" s="47"/>
      <c r="J801" s="48"/>
      <c r="K801" s="48"/>
      <c r="M801" s="49"/>
      <c r="Q801" s="49"/>
    </row>
    <row r="802" spans="1:17" s="7" customFormat="1" ht="18.75" customHeight="1" x14ac:dyDescent="0.4">
      <c r="A802" s="50">
        <v>131230132</v>
      </c>
      <c r="B802" s="51" t="s">
        <v>1781</v>
      </c>
      <c r="C802" s="52">
        <v>13123017017017</v>
      </c>
      <c r="D802" s="51" t="s">
        <v>13</v>
      </c>
      <c r="E802" s="53" t="s">
        <v>1759</v>
      </c>
      <c r="F802" s="51">
        <v>123</v>
      </c>
      <c r="G802" s="53" t="s">
        <v>1782</v>
      </c>
      <c r="H802" s="54">
        <v>450</v>
      </c>
      <c r="I802" s="55"/>
      <c r="J802" s="56">
        <f>SUMIF($E$8:$E$910,$E802,$H$8:$H$910)</f>
        <v>4000</v>
      </c>
      <c r="K802" s="56">
        <f>SUMIF($E$8:$E$910,$E802,$I$8:$I$910)</f>
        <v>0</v>
      </c>
      <c r="M802" s="49"/>
      <c r="Q802" s="49"/>
    </row>
    <row r="803" spans="1:17" s="7" customFormat="1" ht="18.75" customHeight="1" x14ac:dyDescent="0.4">
      <c r="A803" s="44">
        <v>132010103</v>
      </c>
      <c r="B803" s="57" t="s">
        <v>1783</v>
      </c>
      <c r="C803" s="58">
        <v>13201017003017</v>
      </c>
      <c r="D803" s="57" t="s">
        <v>13</v>
      </c>
      <c r="E803" s="59" t="s">
        <v>1784</v>
      </c>
      <c r="F803" s="57">
        <v>201</v>
      </c>
      <c r="G803" s="59" t="s">
        <v>1785</v>
      </c>
      <c r="H803" s="7">
        <v>550</v>
      </c>
      <c r="I803" s="47"/>
      <c r="J803" s="48"/>
      <c r="K803" s="48"/>
      <c r="M803" s="49"/>
      <c r="Q803" s="49"/>
    </row>
    <row r="804" spans="1:17" s="7" customFormat="1" ht="18.75" customHeight="1" x14ac:dyDescent="0.4">
      <c r="A804" s="44">
        <v>132010105</v>
      </c>
      <c r="B804" s="57" t="s">
        <v>1786</v>
      </c>
      <c r="C804" s="58">
        <v>13201017004017</v>
      </c>
      <c r="D804" s="57" t="s">
        <v>13</v>
      </c>
      <c r="E804" s="59" t="s">
        <v>1784</v>
      </c>
      <c r="F804" s="57">
        <v>201</v>
      </c>
      <c r="G804" s="59" t="s">
        <v>1787</v>
      </c>
      <c r="H804" s="7">
        <v>250</v>
      </c>
      <c r="I804" s="47"/>
      <c r="J804" s="48"/>
      <c r="K804" s="48"/>
      <c r="M804" s="49"/>
      <c r="Q804" s="49"/>
    </row>
    <row r="805" spans="1:17" s="7" customFormat="1" ht="18.75" customHeight="1" x14ac:dyDescent="0.4">
      <c r="A805" s="44">
        <v>132010106</v>
      </c>
      <c r="B805" s="57" t="s">
        <v>1788</v>
      </c>
      <c r="C805" s="58">
        <v>13201017005017</v>
      </c>
      <c r="D805" s="57" t="s">
        <v>13</v>
      </c>
      <c r="E805" s="59" t="s">
        <v>1784</v>
      </c>
      <c r="F805" s="57">
        <v>201</v>
      </c>
      <c r="G805" s="59" t="s">
        <v>1789</v>
      </c>
      <c r="H805" s="7">
        <v>250</v>
      </c>
      <c r="I805" s="47"/>
      <c r="J805" s="48"/>
      <c r="K805" s="48"/>
      <c r="M805" s="49"/>
      <c r="Q805" s="49"/>
    </row>
    <row r="806" spans="1:17" s="7" customFormat="1" ht="18.75" customHeight="1" x14ac:dyDescent="0.4">
      <c r="A806" s="44">
        <v>132010107</v>
      </c>
      <c r="B806" s="57" t="s">
        <v>1790</v>
      </c>
      <c r="C806" s="58">
        <v>13201017006017</v>
      </c>
      <c r="D806" s="57" t="s">
        <v>13</v>
      </c>
      <c r="E806" s="59" t="s">
        <v>1784</v>
      </c>
      <c r="F806" s="57">
        <v>201</v>
      </c>
      <c r="G806" s="59" t="s">
        <v>1791</v>
      </c>
      <c r="H806" s="7">
        <v>400</v>
      </c>
      <c r="I806" s="47"/>
      <c r="J806" s="48"/>
      <c r="K806" s="48"/>
      <c r="M806" s="49"/>
      <c r="Q806" s="49"/>
    </row>
    <row r="807" spans="1:17" s="7" customFormat="1" ht="18.75" customHeight="1" x14ac:dyDescent="0.4">
      <c r="A807" s="44">
        <v>132010109</v>
      </c>
      <c r="B807" s="57" t="s">
        <v>1792</v>
      </c>
      <c r="C807" s="58">
        <v>13201017008017</v>
      </c>
      <c r="D807" s="57" t="s">
        <v>13</v>
      </c>
      <c r="E807" s="59" t="s">
        <v>1784</v>
      </c>
      <c r="F807" s="57">
        <v>201</v>
      </c>
      <c r="G807" s="59" t="s">
        <v>1793</v>
      </c>
      <c r="H807" s="7">
        <v>250</v>
      </c>
      <c r="I807" s="47"/>
      <c r="J807" s="48"/>
      <c r="K807" s="48"/>
      <c r="M807" s="49"/>
      <c r="Q807" s="49"/>
    </row>
    <row r="808" spans="1:17" s="7" customFormat="1" ht="18.75" customHeight="1" x14ac:dyDescent="0.4">
      <c r="A808" s="44">
        <v>132010110</v>
      </c>
      <c r="B808" s="57" t="s">
        <v>1794</v>
      </c>
      <c r="C808" s="58">
        <v>13201017009017</v>
      </c>
      <c r="D808" s="57" t="s">
        <v>13</v>
      </c>
      <c r="E808" s="59" t="s">
        <v>1784</v>
      </c>
      <c r="F808" s="57">
        <v>201</v>
      </c>
      <c r="G808" s="59" t="s">
        <v>1795</v>
      </c>
      <c r="H808" s="7">
        <v>150</v>
      </c>
      <c r="I808" s="47"/>
      <c r="J808" s="48"/>
      <c r="K808" s="48"/>
      <c r="M808" s="49"/>
      <c r="Q808" s="49"/>
    </row>
    <row r="809" spans="1:17" s="7" customFormat="1" ht="18.75" customHeight="1" x14ac:dyDescent="0.4">
      <c r="A809" s="44">
        <v>132010112</v>
      </c>
      <c r="B809" s="57" t="s">
        <v>1796</v>
      </c>
      <c r="C809" s="58">
        <v>13201017011017</v>
      </c>
      <c r="D809" s="57" t="s">
        <v>13</v>
      </c>
      <c r="E809" s="59" t="s">
        <v>1784</v>
      </c>
      <c r="F809" s="57">
        <v>201</v>
      </c>
      <c r="G809" s="59" t="s">
        <v>1797</v>
      </c>
      <c r="H809" s="7">
        <v>550</v>
      </c>
      <c r="I809" s="47"/>
      <c r="J809" s="48"/>
      <c r="K809" s="48"/>
      <c r="M809" s="49"/>
      <c r="Q809" s="49"/>
    </row>
    <row r="810" spans="1:17" s="7" customFormat="1" ht="18.75" customHeight="1" x14ac:dyDescent="0.4">
      <c r="A810" s="44">
        <v>132010113</v>
      </c>
      <c r="B810" s="57" t="s">
        <v>1798</v>
      </c>
      <c r="C810" s="58">
        <v>13201017012017</v>
      </c>
      <c r="D810" s="57" t="s">
        <v>13</v>
      </c>
      <c r="E810" s="59" t="s">
        <v>1784</v>
      </c>
      <c r="F810" s="57">
        <v>201</v>
      </c>
      <c r="G810" s="59" t="s">
        <v>1799</v>
      </c>
      <c r="H810" s="7">
        <v>300</v>
      </c>
      <c r="I810" s="47"/>
      <c r="J810" s="48"/>
      <c r="K810" s="48"/>
      <c r="M810" s="49"/>
      <c r="Q810" s="49"/>
    </row>
    <row r="811" spans="1:17" s="7" customFormat="1" ht="18.75" customHeight="1" x14ac:dyDescent="0.4">
      <c r="A811" s="44">
        <v>132010115</v>
      </c>
      <c r="B811" s="57" t="s">
        <v>1800</v>
      </c>
      <c r="C811" s="58">
        <v>13201017013017</v>
      </c>
      <c r="D811" s="57" t="s">
        <v>13</v>
      </c>
      <c r="E811" s="59" t="s">
        <v>1784</v>
      </c>
      <c r="F811" s="57">
        <v>201</v>
      </c>
      <c r="G811" s="59" t="s">
        <v>1801</v>
      </c>
      <c r="H811" s="7">
        <v>350</v>
      </c>
      <c r="I811" s="47"/>
      <c r="J811" s="48"/>
      <c r="K811" s="48"/>
      <c r="M811" s="49"/>
      <c r="Q811" s="49"/>
    </row>
    <row r="812" spans="1:17" s="7" customFormat="1" ht="18.75" customHeight="1" x14ac:dyDescent="0.4">
      <c r="A812" s="44">
        <v>132010116</v>
      </c>
      <c r="B812" s="57" t="s">
        <v>1802</v>
      </c>
      <c r="C812" s="58">
        <v>13201017014017</v>
      </c>
      <c r="D812" s="57" t="s">
        <v>13</v>
      </c>
      <c r="E812" s="59" t="s">
        <v>1784</v>
      </c>
      <c r="F812" s="57">
        <v>201</v>
      </c>
      <c r="G812" s="59" t="s">
        <v>1803</v>
      </c>
      <c r="H812" s="7">
        <v>500</v>
      </c>
      <c r="I812" s="47"/>
      <c r="J812" s="48"/>
      <c r="K812" s="48"/>
      <c r="M812" s="49"/>
      <c r="Q812" s="49"/>
    </row>
    <row r="813" spans="1:17" s="7" customFormat="1" ht="18.75" customHeight="1" x14ac:dyDescent="0.4">
      <c r="A813" s="44">
        <v>132010117</v>
      </c>
      <c r="B813" s="57" t="s">
        <v>1804</v>
      </c>
      <c r="C813" s="58">
        <v>13201017015017</v>
      </c>
      <c r="D813" s="57" t="s">
        <v>13</v>
      </c>
      <c r="E813" s="59" t="s">
        <v>1784</v>
      </c>
      <c r="F813" s="57">
        <v>201</v>
      </c>
      <c r="G813" s="59" t="s">
        <v>1805</v>
      </c>
      <c r="H813" s="7">
        <v>200</v>
      </c>
      <c r="I813" s="47"/>
      <c r="J813" s="48"/>
      <c r="K813" s="48"/>
      <c r="M813" s="49"/>
      <c r="Q813" s="49"/>
    </row>
    <row r="814" spans="1:17" s="7" customFormat="1" ht="18.75" customHeight="1" x14ac:dyDescent="0.4">
      <c r="A814" s="44">
        <v>132010118</v>
      </c>
      <c r="B814" s="57" t="s">
        <v>1806</v>
      </c>
      <c r="C814" s="58">
        <v>13201017016017</v>
      </c>
      <c r="D814" s="57" t="s">
        <v>13</v>
      </c>
      <c r="E814" s="59" t="s">
        <v>1784</v>
      </c>
      <c r="F814" s="57">
        <v>201</v>
      </c>
      <c r="G814" s="59" t="s">
        <v>1807</v>
      </c>
      <c r="H814" s="7">
        <v>700</v>
      </c>
      <c r="I814" s="47"/>
      <c r="J814" s="48"/>
      <c r="K814" s="48"/>
      <c r="M814" s="49"/>
      <c r="Q814" s="49"/>
    </row>
    <row r="815" spans="1:17" s="7" customFormat="1" ht="18.75" customHeight="1" x14ac:dyDescent="0.4">
      <c r="A815" s="44">
        <v>132010119</v>
      </c>
      <c r="B815" s="57" t="s">
        <v>1808</v>
      </c>
      <c r="C815" s="58">
        <v>13201017017017</v>
      </c>
      <c r="D815" s="57" t="s">
        <v>13</v>
      </c>
      <c r="E815" s="59" t="s">
        <v>1784</v>
      </c>
      <c r="F815" s="57">
        <v>201</v>
      </c>
      <c r="G815" s="59" t="s">
        <v>1809</v>
      </c>
      <c r="H815" s="7">
        <v>350</v>
      </c>
      <c r="I815" s="47"/>
      <c r="J815" s="48"/>
      <c r="K815" s="48"/>
      <c r="M815" s="49"/>
      <c r="Q815" s="49"/>
    </row>
    <row r="816" spans="1:17" s="7" customFormat="1" ht="18.75" customHeight="1" x14ac:dyDescent="0.4">
      <c r="A816" s="50">
        <v>132010121</v>
      </c>
      <c r="B816" s="51" t="s">
        <v>1810</v>
      </c>
      <c r="C816" s="52">
        <v>13201017019017</v>
      </c>
      <c r="D816" s="51" t="s">
        <v>13</v>
      </c>
      <c r="E816" s="53" t="s">
        <v>1784</v>
      </c>
      <c r="F816" s="51">
        <v>201</v>
      </c>
      <c r="G816" s="53" t="s">
        <v>1811</v>
      </c>
      <c r="H816" s="54">
        <v>150</v>
      </c>
      <c r="I816" s="55"/>
      <c r="J816" s="56">
        <f>SUMIF($E$8:$E$910,$E816,$H$8:$H$910)</f>
        <v>4950</v>
      </c>
      <c r="K816" s="56">
        <f>SUMIF($E$8:$E$910,$E816,$I$8:$I$910)</f>
        <v>0</v>
      </c>
      <c r="M816" s="49"/>
      <c r="Q816" s="49"/>
    </row>
    <row r="817" spans="1:17" s="7" customFormat="1" ht="18.75" customHeight="1" x14ac:dyDescent="0.4">
      <c r="A817" s="44">
        <v>132020101</v>
      </c>
      <c r="B817" s="57" t="s">
        <v>1812</v>
      </c>
      <c r="C817" s="58">
        <v>13202017001017</v>
      </c>
      <c r="D817" s="57" t="s">
        <v>13</v>
      </c>
      <c r="E817" s="59" t="s">
        <v>1813</v>
      </c>
      <c r="F817" s="57">
        <v>202</v>
      </c>
      <c r="G817" s="59" t="s">
        <v>1814</v>
      </c>
      <c r="H817" s="7">
        <v>500</v>
      </c>
      <c r="I817" s="47"/>
      <c r="J817" s="48"/>
      <c r="K817" s="48"/>
      <c r="M817" s="49"/>
      <c r="Q817" s="49"/>
    </row>
    <row r="818" spans="1:17" s="7" customFormat="1" ht="18.75" customHeight="1" x14ac:dyDescent="0.4">
      <c r="A818" s="44">
        <v>132020103</v>
      </c>
      <c r="B818" s="57" t="s">
        <v>1815</v>
      </c>
      <c r="C818" s="58">
        <v>13202017002017</v>
      </c>
      <c r="D818" s="57" t="s">
        <v>13</v>
      </c>
      <c r="E818" s="59" t="s">
        <v>1813</v>
      </c>
      <c r="F818" s="57">
        <v>202</v>
      </c>
      <c r="G818" s="59" t="s">
        <v>1816</v>
      </c>
      <c r="H818" s="7">
        <v>250</v>
      </c>
      <c r="I818" s="47"/>
      <c r="J818" s="48"/>
      <c r="K818" s="48"/>
      <c r="M818" s="49"/>
      <c r="Q818" s="49"/>
    </row>
    <row r="819" spans="1:17" s="7" customFormat="1" ht="18.75" customHeight="1" x14ac:dyDescent="0.4">
      <c r="A819" s="44">
        <v>132020104</v>
      </c>
      <c r="B819" s="57" t="s">
        <v>1817</v>
      </c>
      <c r="C819" s="58">
        <v>13202017003017</v>
      </c>
      <c r="D819" s="57" t="s">
        <v>13</v>
      </c>
      <c r="E819" s="59" t="s">
        <v>1813</v>
      </c>
      <c r="F819" s="57">
        <v>202</v>
      </c>
      <c r="G819" s="59" t="s">
        <v>1818</v>
      </c>
      <c r="H819" s="7" t="s">
        <v>55</v>
      </c>
      <c r="I819" s="47"/>
      <c r="J819" s="48"/>
      <c r="K819" s="48"/>
      <c r="M819" s="49"/>
      <c r="Q819" s="49"/>
    </row>
    <row r="820" spans="1:17" s="7" customFormat="1" ht="18.75" customHeight="1" x14ac:dyDescent="0.4">
      <c r="A820" s="44">
        <v>132020106</v>
      </c>
      <c r="B820" s="57" t="s">
        <v>1819</v>
      </c>
      <c r="C820" s="58">
        <v>13202017004017</v>
      </c>
      <c r="D820" s="57" t="s">
        <v>13</v>
      </c>
      <c r="E820" s="59" t="s">
        <v>1813</v>
      </c>
      <c r="F820" s="57">
        <v>202</v>
      </c>
      <c r="G820" s="59" t="s">
        <v>1820</v>
      </c>
      <c r="H820" s="7">
        <v>200</v>
      </c>
      <c r="I820" s="47"/>
      <c r="J820" s="48"/>
      <c r="K820" s="48"/>
      <c r="M820" s="49"/>
      <c r="Q820" s="49"/>
    </row>
    <row r="821" spans="1:17" s="7" customFormat="1" ht="18.75" customHeight="1" x14ac:dyDescent="0.4">
      <c r="A821" s="44">
        <v>132020108</v>
      </c>
      <c r="B821" s="57" t="s">
        <v>1821</v>
      </c>
      <c r="C821" s="58">
        <v>13202017006017</v>
      </c>
      <c r="D821" s="57" t="s">
        <v>13</v>
      </c>
      <c r="E821" s="59" t="s">
        <v>1813</v>
      </c>
      <c r="F821" s="57">
        <v>202</v>
      </c>
      <c r="G821" s="59" t="s">
        <v>1822</v>
      </c>
      <c r="H821" s="7">
        <v>200</v>
      </c>
      <c r="I821" s="47"/>
      <c r="J821" s="48">
        <f>SUMIF($E$8:$E$910,$E821,$H$8:$H$910)</f>
        <v>1150</v>
      </c>
      <c r="K821" s="48">
        <f>SUMIF($E$8:$E$910,$E821,$I$8:$I$910)</f>
        <v>0</v>
      </c>
      <c r="M821" s="49"/>
      <c r="Q821" s="49"/>
    </row>
    <row r="822" spans="1:17" s="7" customFormat="1" ht="18.75" customHeight="1" x14ac:dyDescent="0.4">
      <c r="A822" s="80">
        <v>132030101</v>
      </c>
      <c r="B822" s="81" t="s">
        <v>1823</v>
      </c>
      <c r="C822" s="82">
        <v>13203017001017</v>
      </c>
      <c r="D822" s="81" t="s">
        <v>13</v>
      </c>
      <c r="E822" s="75" t="s">
        <v>1824</v>
      </c>
      <c r="F822" s="81">
        <v>203</v>
      </c>
      <c r="G822" s="75" t="s">
        <v>1825</v>
      </c>
      <c r="H822" s="77">
        <v>450</v>
      </c>
      <c r="I822" s="78"/>
      <c r="J822" s="79"/>
      <c r="K822" s="79"/>
      <c r="M822" s="49"/>
      <c r="Q822" s="49"/>
    </row>
    <row r="823" spans="1:17" s="7" customFormat="1" ht="18.75" customHeight="1" x14ac:dyDescent="0.4">
      <c r="A823" s="44">
        <v>132030103</v>
      </c>
      <c r="B823" s="57" t="s">
        <v>1826</v>
      </c>
      <c r="C823" s="58">
        <v>13203017002017</v>
      </c>
      <c r="D823" s="57" t="s">
        <v>13</v>
      </c>
      <c r="E823" s="59" t="s">
        <v>1824</v>
      </c>
      <c r="F823" s="57">
        <v>203</v>
      </c>
      <c r="G823" s="59" t="s">
        <v>1827</v>
      </c>
      <c r="H823" s="7">
        <v>1450</v>
      </c>
      <c r="I823" s="47"/>
      <c r="J823" s="48"/>
      <c r="K823" s="48"/>
      <c r="M823" s="49"/>
      <c r="Q823" s="49"/>
    </row>
    <row r="824" spans="1:17" s="7" customFormat="1" ht="18.75" customHeight="1" x14ac:dyDescent="0.4">
      <c r="A824" s="50">
        <v>132030106</v>
      </c>
      <c r="B824" s="51" t="s">
        <v>1828</v>
      </c>
      <c r="C824" s="52">
        <v>13203017003017</v>
      </c>
      <c r="D824" s="51" t="s">
        <v>13</v>
      </c>
      <c r="E824" s="53" t="s">
        <v>1824</v>
      </c>
      <c r="F824" s="51">
        <v>203</v>
      </c>
      <c r="G824" s="53" t="s">
        <v>1829</v>
      </c>
      <c r="H824" s="54">
        <v>750</v>
      </c>
      <c r="I824" s="55"/>
      <c r="J824" s="56">
        <f>SUMIF($E$8:$E$910,$E824,$H$8:$H$910)</f>
        <v>2650</v>
      </c>
      <c r="K824" s="56">
        <f>SUMIF($E$8:$E$910,$E824,$I$8:$I$910)</f>
        <v>0</v>
      </c>
      <c r="M824" s="49"/>
      <c r="Q824" s="49"/>
    </row>
    <row r="825" spans="1:17" s="7" customFormat="1" ht="18.75" customHeight="1" x14ac:dyDescent="0.4">
      <c r="A825" s="44">
        <v>132040101</v>
      </c>
      <c r="B825" s="57" t="s">
        <v>1830</v>
      </c>
      <c r="C825" s="58">
        <v>13204017001017</v>
      </c>
      <c r="D825" s="57" t="s">
        <v>13</v>
      </c>
      <c r="E825" s="59" t="s">
        <v>1831</v>
      </c>
      <c r="F825" s="57">
        <v>204</v>
      </c>
      <c r="G825" s="59" t="s">
        <v>1832</v>
      </c>
      <c r="H825" s="7">
        <v>550</v>
      </c>
      <c r="I825" s="47"/>
      <c r="J825" s="48"/>
      <c r="K825" s="48"/>
      <c r="M825" s="49"/>
      <c r="Q825" s="49"/>
    </row>
    <row r="826" spans="1:17" s="7" customFormat="1" ht="18.75" customHeight="1" x14ac:dyDescent="0.4">
      <c r="A826" s="44">
        <v>132040102</v>
      </c>
      <c r="B826" s="57" t="s">
        <v>1833</v>
      </c>
      <c r="C826" s="58">
        <v>13204017002017</v>
      </c>
      <c r="D826" s="57" t="s">
        <v>13</v>
      </c>
      <c r="E826" s="59" t="s">
        <v>1831</v>
      </c>
      <c r="F826" s="57">
        <v>204</v>
      </c>
      <c r="G826" s="59" t="s">
        <v>1834</v>
      </c>
      <c r="H826" s="7">
        <v>650</v>
      </c>
      <c r="I826" s="47"/>
      <c r="J826" s="48">
        <f>SUMIF($E$8:$E$910,$E826,$H$8:$H$910)</f>
        <v>1200</v>
      </c>
      <c r="K826" s="48">
        <f>SUMIF($E$8:$E$910,$E826,$I$8:$I$910)</f>
        <v>0</v>
      </c>
      <c r="M826" s="49"/>
      <c r="Q826" s="49"/>
    </row>
    <row r="827" spans="1:17" s="7" customFormat="1" ht="18.75" customHeight="1" x14ac:dyDescent="0.4">
      <c r="A827" s="80">
        <v>132050101</v>
      </c>
      <c r="B827" s="81" t="s">
        <v>1835</v>
      </c>
      <c r="C827" s="82">
        <v>13205017001017</v>
      </c>
      <c r="D827" s="81" t="s">
        <v>13</v>
      </c>
      <c r="E827" s="75" t="s">
        <v>1836</v>
      </c>
      <c r="F827" s="81">
        <v>205</v>
      </c>
      <c r="G827" s="75" t="s">
        <v>1837</v>
      </c>
      <c r="H827" s="77">
        <v>150</v>
      </c>
      <c r="I827" s="78"/>
      <c r="J827" s="79"/>
      <c r="K827" s="79"/>
      <c r="M827" s="49"/>
      <c r="Q827" s="49"/>
    </row>
    <row r="828" spans="1:17" s="7" customFormat="1" ht="18.75" customHeight="1" x14ac:dyDescent="0.4">
      <c r="A828" s="44">
        <v>132050102</v>
      </c>
      <c r="B828" s="57" t="s">
        <v>1838</v>
      </c>
      <c r="C828" s="58">
        <v>13205017002017</v>
      </c>
      <c r="D828" s="57" t="s">
        <v>13</v>
      </c>
      <c r="E828" s="59" t="s">
        <v>1836</v>
      </c>
      <c r="F828" s="57">
        <v>205</v>
      </c>
      <c r="G828" s="59" t="s">
        <v>1839</v>
      </c>
      <c r="H828" s="7">
        <v>450</v>
      </c>
      <c r="I828" s="47"/>
      <c r="J828" s="48"/>
      <c r="K828" s="48"/>
      <c r="M828" s="49"/>
      <c r="Q828" s="49"/>
    </row>
    <row r="829" spans="1:17" s="7" customFormat="1" ht="18.75" customHeight="1" x14ac:dyDescent="0.4">
      <c r="A829" s="44">
        <v>132050103</v>
      </c>
      <c r="B829" s="57" t="s">
        <v>1840</v>
      </c>
      <c r="C829" s="58">
        <v>13205017003017</v>
      </c>
      <c r="D829" s="57" t="s">
        <v>13</v>
      </c>
      <c r="E829" s="59" t="s">
        <v>1836</v>
      </c>
      <c r="F829" s="57">
        <v>205</v>
      </c>
      <c r="G829" s="59" t="s">
        <v>1841</v>
      </c>
      <c r="H829" s="7">
        <v>50</v>
      </c>
      <c r="I829" s="47"/>
      <c r="J829" s="48"/>
      <c r="K829" s="48"/>
      <c r="M829" s="49"/>
      <c r="Q829" s="49"/>
    </row>
    <row r="830" spans="1:17" s="7" customFormat="1" ht="18.75" customHeight="1" x14ac:dyDescent="0.4">
      <c r="A830" s="44">
        <v>132050104</v>
      </c>
      <c r="B830" s="57" t="s">
        <v>1842</v>
      </c>
      <c r="C830" s="58">
        <v>13205017004017</v>
      </c>
      <c r="D830" s="57" t="s">
        <v>13</v>
      </c>
      <c r="E830" s="59" t="s">
        <v>1836</v>
      </c>
      <c r="F830" s="57">
        <v>205</v>
      </c>
      <c r="G830" s="59" t="s">
        <v>1843</v>
      </c>
      <c r="H830" s="7">
        <v>250</v>
      </c>
      <c r="I830" s="47"/>
      <c r="J830" s="48"/>
      <c r="K830" s="48"/>
      <c r="M830" s="49"/>
      <c r="Q830" s="49"/>
    </row>
    <row r="831" spans="1:17" s="7" customFormat="1" ht="18.75" customHeight="1" x14ac:dyDescent="0.4">
      <c r="A831" s="50">
        <v>132050105</v>
      </c>
      <c r="B831" s="51" t="s">
        <v>1844</v>
      </c>
      <c r="C831" s="52">
        <v>13205017005017</v>
      </c>
      <c r="D831" s="51" t="s">
        <v>13</v>
      </c>
      <c r="E831" s="53" t="s">
        <v>1836</v>
      </c>
      <c r="F831" s="51">
        <v>205</v>
      </c>
      <c r="G831" s="53" t="s">
        <v>1845</v>
      </c>
      <c r="H831" s="54">
        <v>150</v>
      </c>
      <c r="I831" s="55"/>
      <c r="J831" s="56">
        <f>SUMIF($E$8:$E$910,$E831,$H$8:$H$910)</f>
        <v>1050</v>
      </c>
      <c r="K831" s="56">
        <f>SUMIF($E$8:$E$910,$E831,$I$8:$I$910)</f>
        <v>0</v>
      </c>
      <c r="M831" s="49"/>
      <c r="Q831" s="49"/>
    </row>
    <row r="832" spans="1:17" s="7" customFormat="1" ht="18.75" customHeight="1" x14ac:dyDescent="0.4">
      <c r="A832" s="80">
        <v>132060102</v>
      </c>
      <c r="B832" s="81" t="s">
        <v>1846</v>
      </c>
      <c r="C832" s="82">
        <v>13206017002017</v>
      </c>
      <c r="D832" s="81" t="s">
        <v>13</v>
      </c>
      <c r="E832" s="75" t="s">
        <v>1847</v>
      </c>
      <c r="F832" s="81">
        <v>206</v>
      </c>
      <c r="G832" s="75" t="s">
        <v>1848</v>
      </c>
      <c r="H832" s="77">
        <v>400</v>
      </c>
      <c r="I832" s="78"/>
      <c r="J832" s="79"/>
      <c r="K832" s="79"/>
      <c r="M832" s="49"/>
      <c r="Q832" s="49"/>
    </row>
    <row r="833" spans="1:17" s="7" customFormat="1" ht="18.75" customHeight="1" x14ac:dyDescent="0.4">
      <c r="A833" s="44">
        <v>132060103</v>
      </c>
      <c r="B833" s="57" t="s">
        <v>1849</v>
      </c>
      <c r="C833" s="58">
        <v>13206017003017</v>
      </c>
      <c r="D833" s="57" t="s">
        <v>13</v>
      </c>
      <c r="E833" s="59" t="s">
        <v>1847</v>
      </c>
      <c r="F833" s="57">
        <v>206</v>
      </c>
      <c r="G833" s="59" t="s">
        <v>1850</v>
      </c>
      <c r="H833" s="7">
        <v>200</v>
      </c>
      <c r="I833" s="47"/>
      <c r="J833" s="48"/>
      <c r="K833" s="48"/>
      <c r="M833" s="49"/>
      <c r="Q833" s="49"/>
    </row>
    <row r="834" spans="1:17" s="7" customFormat="1" ht="18.75" customHeight="1" x14ac:dyDescent="0.4">
      <c r="A834" s="44">
        <v>132060104</v>
      </c>
      <c r="B834" s="57" t="s">
        <v>1851</v>
      </c>
      <c r="C834" s="58">
        <v>13206017004017</v>
      </c>
      <c r="D834" s="57" t="s">
        <v>13</v>
      </c>
      <c r="E834" s="59" t="s">
        <v>1847</v>
      </c>
      <c r="F834" s="57">
        <v>206</v>
      </c>
      <c r="G834" s="59" t="s">
        <v>1852</v>
      </c>
      <c r="H834" s="7">
        <v>900</v>
      </c>
      <c r="I834" s="47"/>
      <c r="J834" s="48"/>
      <c r="K834" s="48"/>
      <c r="M834" s="49"/>
      <c r="Q834" s="49"/>
    </row>
    <row r="835" spans="1:17" s="7" customFormat="1" ht="18.75" customHeight="1" x14ac:dyDescent="0.4">
      <c r="A835" s="44">
        <v>132060105</v>
      </c>
      <c r="B835" s="57" t="s">
        <v>1853</v>
      </c>
      <c r="C835" s="58">
        <v>13206017005017</v>
      </c>
      <c r="D835" s="57" t="s">
        <v>13</v>
      </c>
      <c r="E835" s="59" t="s">
        <v>1847</v>
      </c>
      <c r="F835" s="57">
        <v>206</v>
      </c>
      <c r="G835" s="59" t="s">
        <v>1854</v>
      </c>
      <c r="H835" s="7">
        <v>550</v>
      </c>
      <c r="I835" s="47"/>
      <c r="J835" s="48"/>
      <c r="K835" s="48"/>
      <c r="M835" s="49"/>
      <c r="Q835" s="49"/>
    </row>
    <row r="836" spans="1:17" s="7" customFormat="1" ht="18.75" customHeight="1" x14ac:dyDescent="0.4">
      <c r="A836" s="44">
        <v>132060106</v>
      </c>
      <c r="B836" s="57" t="s">
        <v>1855</v>
      </c>
      <c r="C836" s="58">
        <v>13206017006017</v>
      </c>
      <c r="D836" s="57" t="s">
        <v>13</v>
      </c>
      <c r="E836" s="59" t="s">
        <v>1847</v>
      </c>
      <c r="F836" s="57">
        <v>206</v>
      </c>
      <c r="G836" s="59" t="s">
        <v>1856</v>
      </c>
      <c r="H836" s="7">
        <v>650</v>
      </c>
      <c r="I836" s="47"/>
      <c r="J836" s="48"/>
      <c r="K836" s="48"/>
      <c r="M836" s="49"/>
      <c r="Q836" s="49"/>
    </row>
    <row r="837" spans="1:17" s="7" customFormat="1" ht="18.75" customHeight="1" x14ac:dyDescent="0.4">
      <c r="A837" s="50">
        <v>132060107</v>
      </c>
      <c r="B837" s="51" t="s">
        <v>1857</v>
      </c>
      <c r="C837" s="52">
        <v>13206017007017</v>
      </c>
      <c r="D837" s="51" t="s">
        <v>13</v>
      </c>
      <c r="E837" s="53" t="s">
        <v>1847</v>
      </c>
      <c r="F837" s="51">
        <v>206</v>
      </c>
      <c r="G837" s="53" t="s">
        <v>1858</v>
      </c>
      <c r="H837" s="54">
        <v>850</v>
      </c>
      <c r="I837" s="55"/>
      <c r="J837" s="56">
        <f>SUMIF($E$8:$E$910,$E837,$H$8:$H$910)</f>
        <v>3550</v>
      </c>
      <c r="K837" s="56">
        <f>SUMIF($E$8:$E$910,$E837,$I$8:$I$910)</f>
        <v>0</v>
      </c>
      <c r="M837" s="49"/>
      <c r="Q837" s="49"/>
    </row>
    <row r="838" spans="1:17" s="7" customFormat="1" ht="18.75" customHeight="1" x14ac:dyDescent="0.4">
      <c r="A838" s="80">
        <v>132070101</v>
      </c>
      <c r="B838" s="81" t="s">
        <v>1859</v>
      </c>
      <c r="C838" s="82">
        <v>13207017001017</v>
      </c>
      <c r="D838" s="81" t="s">
        <v>13</v>
      </c>
      <c r="E838" s="75" t="s">
        <v>1860</v>
      </c>
      <c r="F838" s="81">
        <v>207</v>
      </c>
      <c r="G838" s="75" t="s">
        <v>1861</v>
      </c>
      <c r="H838" s="77">
        <v>350</v>
      </c>
      <c r="I838" s="78"/>
      <c r="J838" s="79"/>
      <c r="K838" s="79"/>
      <c r="M838" s="49"/>
      <c r="Q838" s="49"/>
    </row>
    <row r="839" spans="1:17" s="7" customFormat="1" ht="18.75" customHeight="1" x14ac:dyDescent="0.4">
      <c r="A839" s="44">
        <v>132070102</v>
      </c>
      <c r="B839" s="57" t="s">
        <v>1862</v>
      </c>
      <c r="C839" s="58">
        <v>13207017002017</v>
      </c>
      <c r="D839" s="57" t="s">
        <v>13</v>
      </c>
      <c r="E839" s="59" t="s">
        <v>1860</v>
      </c>
      <c r="F839" s="57">
        <v>207</v>
      </c>
      <c r="G839" s="59" t="s">
        <v>1863</v>
      </c>
      <c r="H839" s="7">
        <v>100</v>
      </c>
      <c r="I839" s="47"/>
      <c r="J839" s="48"/>
      <c r="K839" s="48"/>
      <c r="M839" s="49"/>
      <c r="Q839" s="49"/>
    </row>
    <row r="840" spans="1:17" s="7" customFormat="1" ht="18.75" customHeight="1" x14ac:dyDescent="0.4">
      <c r="A840" s="44">
        <v>132070103</v>
      </c>
      <c r="B840" s="57" t="s">
        <v>1864</v>
      </c>
      <c r="C840" s="58">
        <v>13207017003017</v>
      </c>
      <c r="D840" s="57" t="s">
        <v>13</v>
      </c>
      <c r="E840" s="59" t="s">
        <v>1860</v>
      </c>
      <c r="F840" s="57">
        <v>207</v>
      </c>
      <c r="G840" s="59" t="s">
        <v>1865</v>
      </c>
      <c r="H840" s="7">
        <v>300</v>
      </c>
      <c r="I840" s="47"/>
      <c r="J840" s="48"/>
      <c r="K840" s="48"/>
      <c r="M840" s="49"/>
      <c r="Q840" s="49"/>
    </row>
    <row r="841" spans="1:17" s="7" customFormat="1" ht="18.75" customHeight="1" x14ac:dyDescent="0.4">
      <c r="A841" s="50">
        <v>132070104</v>
      </c>
      <c r="B841" s="51" t="s">
        <v>1866</v>
      </c>
      <c r="C841" s="52">
        <v>13207017004017</v>
      </c>
      <c r="D841" s="51" t="s">
        <v>13</v>
      </c>
      <c r="E841" s="53" t="s">
        <v>1860</v>
      </c>
      <c r="F841" s="51">
        <v>207</v>
      </c>
      <c r="G841" s="53" t="s">
        <v>1867</v>
      </c>
      <c r="H841" s="54">
        <v>400</v>
      </c>
      <c r="I841" s="55"/>
      <c r="J841" s="56">
        <f>SUMIF($E$8:$E$910,$E841,$H$8:$H$910)</f>
        <v>1150</v>
      </c>
      <c r="K841" s="56">
        <f>SUMIF($E$8:$E$910,$E841,$I$8:$I$910)</f>
        <v>0</v>
      </c>
      <c r="M841" s="49"/>
      <c r="Q841" s="49"/>
    </row>
    <row r="842" spans="1:17" s="7" customFormat="1" ht="18.75" customHeight="1" x14ac:dyDescent="0.4">
      <c r="A842" s="44">
        <v>132080102</v>
      </c>
      <c r="B842" s="57" t="s">
        <v>1868</v>
      </c>
      <c r="C842" s="58">
        <v>13208017002017</v>
      </c>
      <c r="D842" s="57" t="s">
        <v>13</v>
      </c>
      <c r="E842" s="59" t="s">
        <v>1869</v>
      </c>
      <c r="F842" s="57">
        <v>208</v>
      </c>
      <c r="G842" s="59" t="s">
        <v>1870</v>
      </c>
      <c r="H842" s="7">
        <v>250</v>
      </c>
      <c r="I842" s="47"/>
      <c r="J842" s="48"/>
      <c r="K842" s="48"/>
      <c r="M842" s="49"/>
      <c r="Q842" s="49"/>
    </row>
    <row r="843" spans="1:17" s="7" customFormat="1" ht="18.75" customHeight="1" x14ac:dyDescent="0.4">
      <c r="A843" s="44">
        <v>132080103</v>
      </c>
      <c r="B843" s="57" t="s">
        <v>1871</v>
      </c>
      <c r="C843" s="58">
        <v>13208017003017</v>
      </c>
      <c r="D843" s="57" t="s">
        <v>13</v>
      </c>
      <c r="E843" s="59" t="s">
        <v>1869</v>
      </c>
      <c r="F843" s="57">
        <v>208</v>
      </c>
      <c r="G843" s="59" t="s">
        <v>1872</v>
      </c>
      <c r="H843" s="7">
        <v>1050</v>
      </c>
      <c r="I843" s="47"/>
      <c r="J843" s="48"/>
      <c r="K843" s="48"/>
      <c r="M843" s="49"/>
      <c r="Q843" s="49"/>
    </row>
    <row r="844" spans="1:17" s="7" customFormat="1" ht="18.75" customHeight="1" x14ac:dyDescent="0.4">
      <c r="A844" s="44">
        <v>132080104</v>
      </c>
      <c r="B844" s="57" t="s">
        <v>1873</v>
      </c>
      <c r="C844" s="58">
        <v>13208017004017</v>
      </c>
      <c r="D844" s="57" t="s">
        <v>13</v>
      </c>
      <c r="E844" s="59" t="s">
        <v>1869</v>
      </c>
      <c r="F844" s="57">
        <v>208</v>
      </c>
      <c r="G844" s="59" t="s">
        <v>1874</v>
      </c>
      <c r="H844" s="7">
        <v>250</v>
      </c>
      <c r="I844" s="47"/>
      <c r="J844" s="48"/>
      <c r="K844" s="48"/>
      <c r="M844" s="49"/>
      <c r="Q844" s="49"/>
    </row>
    <row r="845" spans="1:17" s="7" customFormat="1" ht="18.75" customHeight="1" x14ac:dyDescent="0.4">
      <c r="A845" s="44">
        <v>132080108</v>
      </c>
      <c r="B845" s="57" t="s">
        <v>1875</v>
      </c>
      <c r="C845" s="58">
        <v>13208017006017</v>
      </c>
      <c r="D845" s="57" t="s">
        <v>13</v>
      </c>
      <c r="E845" s="59" t="s">
        <v>1869</v>
      </c>
      <c r="F845" s="57">
        <v>208</v>
      </c>
      <c r="G845" s="59" t="s">
        <v>1876</v>
      </c>
      <c r="H845" s="7">
        <v>200</v>
      </c>
      <c r="I845" s="47"/>
      <c r="J845" s="48"/>
      <c r="K845" s="48"/>
      <c r="M845" s="49"/>
      <c r="Q845" s="49"/>
    </row>
    <row r="846" spans="1:17" s="7" customFormat="1" ht="18.75" customHeight="1" x14ac:dyDescent="0.4">
      <c r="A846" s="50">
        <v>132080109</v>
      </c>
      <c r="B846" s="51" t="s">
        <v>1877</v>
      </c>
      <c r="C846" s="52">
        <v>13208017007017</v>
      </c>
      <c r="D846" s="51" t="s">
        <v>13</v>
      </c>
      <c r="E846" s="53" t="s">
        <v>1869</v>
      </c>
      <c r="F846" s="51">
        <v>208</v>
      </c>
      <c r="G846" s="53" t="s">
        <v>1878</v>
      </c>
      <c r="H846" s="54">
        <v>300</v>
      </c>
      <c r="I846" s="55"/>
      <c r="J846" s="56">
        <f>SUMIF($E$8:$E$910,$E846,$H$8:$H$910)</f>
        <v>2050</v>
      </c>
      <c r="K846" s="56">
        <f>SUMIF($E$8:$E$910,$E846,$I$8:$I$910)</f>
        <v>0</v>
      </c>
      <c r="M846" s="49"/>
      <c r="Q846" s="49"/>
    </row>
    <row r="847" spans="1:17" s="7" customFormat="1" ht="18.75" customHeight="1" x14ac:dyDescent="0.4">
      <c r="A847" s="44">
        <v>132090101</v>
      </c>
      <c r="B847" s="57" t="s">
        <v>1879</v>
      </c>
      <c r="C847" s="58">
        <v>13209017001017</v>
      </c>
      <c r="D847" s="57" t="s">
        <v>13</v>
      </c>
      <c r="E847" s="59" t="s">
        <v>1880</v>
      </c>
      <c r="F847" s="57">
        <v>209</v>
      </c>
      <c r="G847" s="59" t="s">
        <v>1881</v>
      </c>
      <c r="H847" s="7">
        <v>400</v>
      </c>
      <c r="I847" s="47"/>
      <c r="J847" s="48"/>
      <c r="K847" s="48"/>
      <c r="M847" s="49"/>
      <c r="Q847" s="49"/>
    </row>
    <row r="848" spans="1:17" s="7" customFormat="1" ht="18.75" customHeight="1" x14ac:dyDescent="0.4">
      <c r="A848" s="44">
        <v>132090102</v>
      </c>
      <c r="B848" s="57" t="s">
        <v>1882</v>
      </c>
      <c r="C848" s="58">
        <v>13209017002017</v>
      </c>
      <c r="D848" s="57" t="s">
        <v>13</v>
      </c>
      <c r="E848" s="59" t="s">
        <v>1880</v>
      </c>
      <c r="F848" s="57">
        <v>209</v>
      </c>
      <c r="G848" s="59" t="s">
        <v>1883</v>
      </c>
      <c r="H848" s="7">
        <v>700</v>
      </c>
      <c r="I848" s="47"/>
      <c r="J848" s="48"/>
      <c r="K848" s="48"/>
      <c r="M848" s="49"/>
      <c r="Q848" s="49"/>
    </row>
    <row r="849" spans="1:17" s="7" customFormat="1" ht="18.75" customHeight="1" x14ac:dyDescent="0.4">
      <c r="A849" s="44">
        <v>132090103</v>
      </c>
      <c r="B849" s="57" t="s">
        <v>1884</v>
      </c>
      <c r="C849" s="58">
        <v>13209017003017</v>
      </c>
      <c r="D849" s="57" t="s">
        <v>13</v>
      </c>
      <c r="E849" s="59" t="s">
        <v>1880</v>
      </c>
      <c r="F849" s="57">
        <v>209</v>
      </c>
      <c r="G849" s="59" t="s">
        <v>1885</v>
      </c>
      <c r="H849" s="7">
        <v>500</v>
      </c>
      <c r="I849" s="47"/>
      <c r="J849" s="48"/>
      <c r="K849" s="48"/>
      <c r="M849" s="49"/>
      <c r="Q849" s="49"/>
    </row>
    <row r="850" spans="1:17" s="7" customFormat="1" ht="18.75" customHeight="1" x14ac:dyDescent="0.4">
      <c r="A850" s="44">
        <v>132090104</v>
      </c>
      <c r="B850" s="57" t="s">
        <v>1886</v>
      </c>
      <c r="C850" s="58">
        <v>13209017004017</v>
      </c>
      <c r="D850" s="57" t="s">
        <v>13</v>
      </c>
      <c r="E850" s="59" t="s">
        <v>1880</v>
      </c>
      <c r="F850" s="57">
        <v>209</v>
      </c>
      <c r="G850" s="59" t="s">
        <v>1887</v>
      </c>
      <c r="H850" s="7">
        <v>100</v>
      </c>
      <c r="I850" s="47"/>
      <c r="J850" s="48"/>
      <c r="K850" s="48"/>
      <c r="M850" s="49"/>
      <c r="Q850" s="49"/>
    </row>
    <row r="851" spans="1:17" s="7" customFormat="1" ht="18.75" customHeight="1" x14ac:dyDescent="0.4">
      <c r="A851" s="44">
        <v>132090106</v>
      </c>
      <c r="B851" s="57" t="s">
        <v>1888</v>
      </c>
      <c r="C851" s="58">
        <v>13209017006017</v>
      </c>
      <c r="D851" s="57" t="s">
        <v>13</v>
      </c>
      <c r="E851" s="59" t="s">
        <v>1880</v>
      </c>
      <c r="F851" s="57">
        <v>209</v>
      </c>
      <c r="G851" s="59" t="s">
        <v>1889</v>
      </c>
      <c r="H851" s="7">
        <v>350</v>
      </c>
      <c r="I851" s="47"/>
      <c r="J851" s="48"/>
      <c r="K851" s="48"/>
      <c r="M851" s="49"/>
      <c r="Q851" s="49"/>
    </row>
    <row r="852" spans="1:17" s="7" customFormat="1" ht="18.75" customHeight="1" x14ac:dyDescent="0.4">
      <c r="A852" s="44">
        <v>132090109</v>
      </c>
      <c r="B852" s="57" t="s">
        <v>1890</v>
      </c>
      <c r="C852" s="58">
        <v>13209017009017</v>
      </c>
      <c r="D852" s="57" t="s">
        <v>13</v>
      </c>
      <c r="E852" s="59" t="s">
        <v>1880</v>
      </c>
      <c r="F852" s="57">
        <v>209</v>
      </c>
      <c r="G852" s="59" t="s">
        <v>1891</v>
      </c>
      <c r="H852" s="7">
        <v>1200</v>
      </c>
      <c r="I852" s="47"/>
      <c r="J852" s="48"/>
      <c r="K852" s="48"/>
      <c r="M852" s="49"/>
      <c r="Q852" s="49"/>
    </row>
    <row r="853" spans="1:17" s="7" customFormat="1" ht="18.75" customHeight="1" x14ac:dyDescent="0.4">
      <c r="A853" s="50">
        <v>132090110</v>
      </c>
      <c r="B853" s="51" t="s">
        <v>1892</v>
      </c>
      <c r="C853" s="52">
        <v>13209017010017</v>
      </c>
      <c r="D853" s="51" t="s">
        <v>13</v>
      </c>
      <c r="E853" s="53" t="s">
        <v>1880</v>
      </c>
      <c r="F853" s="51">
        <v>209</v>
      </c>
      <c r="G853" s="53" t="s">
        <v>1893</v>
      </c>
      <c r="H853" s="54">
        <v>100</v>
      </c>
      <c r="I853" s="55"/>
      <c r="J853" s="56"/>
      <c r="K853" s="56"/>
      <c r="M853" s="49"/>
      <c r="Q853" s="49"/>
    </row>
    <row r="854" spans="1:17" s="7" customFormat="1" ht="18.75" customHeight="1" x14ac:dyDescent="0.4">
      <c r="A854" s="44">
        <v>132090111</v>
      </c>
      <c r="B854" s="57" t="s">
        <v>1894</v>
      </c>
      <c r="C854" s="58">
        <v>13209017011017</v>
      </c>
      <c r="D854" s="57" t="s">
        <v>13</v>
      </c>
      <c r="E854" s="59" t="s">
        <v>1880</v>
      </c>
      <c r="F854" s="57">
        <v>209</v>
      </c>
      <c r="G854" s="59" t="s">
        <v>1895</v>
      </c>
      <c r="H854" s="7">
        <v>450</v>
      </c>
      <c r="I854" s="47"/>
      <c r="J854" s="48"/>
      <c r="K854" s="48"/>
      <c r="M854" s="49"/>
      <c r="Q854" s="49"/>
    </row>
    <row r="855" spans="1:17" s="7" customFormat="1" ht="18.75" customHeight="1" x14ac:dyDescent="0.4">
      <c r="A855" s="44">
        <v>132090112</v>
      </c>
      <c r="B855" s="57" t="s">
        <v>1896</v>
      </c>
      <c r="C855" s="58">
        <v>13209017012017</v>
      </c>
      <c r="D855" s="57" t="s">
        <v>13</v>
      </c>
      <c r="E855" s="59" t="s">
        <v>1880</v>
      </c>
      <c r="F855" s="57">
        <v>209</v>
      </c>
      <c r="G855" s="59" t="s">
        <v>1897</v>
      </c>
      <c r="H855" s="7">
        <v>400</v>
      </c>
      <c r="I855" s="47"/>
      <c r="J855" s="48"/>
      <c r="K855" s="48"/>
      <c r="M855" s="49"/>
      <c r="Q855" s="49"/>
    </row>
    <row r="856" spans="1:17" s="7" customFormat="1" ht="18.75" customHeight="1" x14ac:dyDescent="0.4">
      <c r="A856" s="44">
        <v>132090113</v>
      </c>
      <c r="B856" s="57" t="s">
        <v>1898</v>
      </c>
      <c r="C856" s="58">
        <v>13209017013017</v>
      </c>
      <c r="D856" s="57" t="s">
        <v>13</v>
      </c>
      <c r="E856" s="59" t="s">
        <v>1880</v>
      </c>
      <c r="F856" s="57">
        <v>209</v>
      </c>
      <c r="G856" s="59" t="s">
        <v>1899</v>
      </c>
      <c r="H856" s="7">
        <v>550</v>
      </c>
      <c r="I856" s="47"/>
      <c r="J856" s="48"/>
      <c r="K856" s="48"/>
      <c r="M856" s="49"/>
      <c r="Q856" s="49"/>
    </row>
    <row r="857" spans="1:17" s="7" customFormat="1" ht="18.75" customHeight="1" x14ac:dyDescent="0.4">
      <c r="A857" s="44">
        <v>132090115</v>
      </c>
      <c r="B857" s="57" t="s">
        <v>1900</v>
      </c>
      <c r="C857" s="58">
        <v>13209017015017</v>
      </c>
      <c r="D857" s="57" t="s">
        <v>13</v>
      </c>
      <c r="E857" s="59" t="s">
        <v>1880</v>
      </c>
      <c r="F857" s="57">
        <v>209</v>
      </c>
      <c r="G857" s="59" t="s">
        <v>1901</v>
      </c>
      <c r="H857" s="7">
        <v>150</v>
      </c>
      <c r="I857" s="47"/>
      <c r="J857" s="48">
        <f>SUMIF($E$8:$E$910,$E857,$H$8:$H$910)</f>
        <v>4900</v>
      </c>
      <c r="K857" s="48">
        <f>SUMIF($E$8:$E$910,$E857,$I$8:$I$910)</f>
        <v>0</v>
      </c>
      <c r="M857" s="49"/>
      <c r="Q857" s="49"/>
    </row>
    <row r="858" spans="1:17" s="7" customFormat="1" ht="18.75" customHeight="1" x14ac:dyDescent="0.4">
      <c r="A858" s="80">
        <v>132100101</v>
      </c>
      <c r="B858" s="81" t="s">
        <v>1902</v>
      </c>
      <c r="C858" s="82">
        <v>13210017001017</v>
      </c>
      <c r="D858" s="81" t="s">
        <v>13</v>
      </c>
      <c r="E858" s="75" t="s">
        <v>1903</v>
      </c>
      <c r="F858" s="81">
        <v>210</v>
      </c>
      <c r="G858" s="75" t="s">
        <v>1904</v>
      </c>
      <c r="H858" s="77">
        <v>500</v>
      </c>
      <c r="I858" s="78"/>
      <c r="J858" s="79"/>
      <c r="K858" s="79"/>
      <c r="M858" s="49"/>
      <c r="Q858" s="49"/>
    </row>
    <row r="859" spans="1:17" s="7" customFormat="1" ht="18.75" customHeight="1" x14ac:dyDescent="0.4">
      <c r="A859" s="50">
        <v>132100102</v>
      </c>
      <c r="B859" s="51" t="s">
        <v>1905</v>
      </c>
      <c r="C859" s="52">
        <v>13210017002017</v>
      </c>
      <c r="D859" s="51" t="s">
        <v>13</v>
      </c>
      <c r="E859" s="53" t="s">
        <v>1903</v>
      </c>
      <c r="F859" s="51">
        <v>210</v>
      </c>
      <c r="G859" s="53" t="s">
        <v>1906</v>
      </c>
      <c r="H859" s="54">
        <v>950</v>
      </c>
      <c r="I859" s="55"/>
      <c r="J859" s="56">
        <f>SUMIF($E$8:$E$910,$E859,$H$8:$H$910)</f>
        <v>1450</v>
      </c>
      <c r="K859" s="56">
        <f>SUMIF($E$8:$E$910,$E859,$I$8:$I$910)</f>
        <v>0</v>
      </c>
      <c r="M859" s="49"/>
      <c r="Q859" s="49"/>
    </row>
    <row r="860" spans="1:17" s="7" customFormat="1" ht="18.75" customHeight="1" x14ac:dyDescent="0.4">
      <c r="A860" s="44">
        <v>132110101</v>
      </c>
      <c r="B860" s="57" t="s">
        <v>1907</v>
      </c>
      <c r="C860" s="58">
        <v>13211017001017</v>
      </c>
      <c r="D860" s="57" t="s">
        <v>13</v>
      </c>
      <c r="E860" s="59" t="s">
        <v>1908</v>
      </c>
      <c r="F860" s="57">
        <v>211</v>
      </c>
      <c r="G860" s="59" t="s">
        <v>1909</v>
      </c>
      <c r="H860" s="7">
        <v>750</v>
      </c>
      <c r="I860" s="47"/>
      <c r="J860" s="48"/>
      <c r="K860" s="48"/>
      <c r="M860" s="49"/>
      <c r="Q860" s="49"/>
    </row>
    <row r="861" spans="1:17" s="7" customFormat="1" ht="18.75" customHeight="1" x14ac:dyDescent="0.4">
      <c r="A861" s="44">
        <v>132110104</v>
      </c>
      <c r="B861" s="57" t="s">
        <v>1910</v>
      </c>
      <c r="C861" s="58">
        <v>13211017003017</v>
      </c>
      <c r="D861" s="57" t="s">
        <v>13</v>
      </c>
      <c r="E861" s="59" t="s">
        <v>1908</v>
      </c>
      <c r="F861" s="57">
        <v>211</v>
      </c>
      <c r="G861" s="59" t="s">
        <v>1911</v>
      </c>
      <c r="H861" s="7">
        <v>300</v>
      </c>
      <c r="I861" s="47"/>
      <c r="J861" s="48"/>
      <c r="K861" s="48"/>
      <c r="M861" s="49"/>
      <c r="Q861" s="49"/>
    </row>
    <row r="862" spans="1:17" s="7" customFormat="1" ht="18.75" customHeight="1" x14ac:dyDescent="0.4">
      <c r="A862" s="44">
        <v>132110107</v>
      </c>
      <c r="B862" s="57" t="s">
        <v>1912</v>
      </c>
      <c r="C862" s="58">
        <v>13211017005017</v>
      </c>
      <c r="D862" s="57" t="s">
        <v>13</v>
      </c>
      <c r="E862" s="59" t="s">
        <v>1908</v>
      </c>
      <c r="F862" s="57">
        <v>211</v>
      </c>
      <c r="G862" s="59" t="s">
        <v>1913</v>
      </c>
      <c r="H862" s="7">
        <v>800</v>
      </c>
      <c r="I862" s="47"/>
      <c r="J862" s="48">
        <f>SUMIF($E$8:$E$910,$E862,$H$8:$H$910)</f>
        <v>1850</v>
      </c>
      <c r="K862" s="48">
        <f>SUMIF($E$8:$E$910,$E862,$I$8:$I$910)</f>
        <v>0</v>
      </c>
      <c r="M862" s="49"/>
      <c r="Q862" s="49"/>
    </row>
    <row r="863" spans="1:17" s="7" customFormat="1" ht="18.75" customHeight="1" x14ac:dyDescent="0.4">
      <c r="A863" s="80">
        <v>132120101</v>
      </c>
      <c r="B863" s="81" t="s">
        <v>1914</v>
      </c>
      <c r="C863" s="82">
        <v>13212017001017</v>
      </c>
      <c r="D863" s="81" t="s">
        <v>13</v>
      </c>
      <c r="E863" s="75" t="s">
        <v>1915</v>
      </c>
      <c r="F863" s="81">
        <v>212</v>
      </c>
      <c r="G863" s="75" t="s">
        <v>1916</v>
      </c>
      <c r="H863" s="77">
        <v>450</v>
      </c>
      <c r="I863" s="78"/>
      <c r="J863" s="79"/>
      <c r="K863" s="79"/>
      <c r="M863" s="49"/>
      <c r="Q863" s="49"/>
    </row>
    <row r="864" spans="1:17" s="7" customFormat="1" ht="18.75" customHeight="1" x14ac:dyDescent="0.4">
      <c r="A864" s="44">
        <v>132120102</v>
      </c>
      <c r="B864" s="57" t="s">
        <v>1917</v>
      </c>
      <c r="C864" s="58">
        <v>13212017002017</v>
      </c>
      <c r="D864" s="57" t="s">
        <v>13</v>
      </c>
      <c r="E864" s="59" t="s">
        <v>1915</v>
      </c>
      <c r="F864" s="57">
        <v>212</v>
      </c>
      <c r="G864" s="59" t="s">
        <v>1918</v>
      </c>
      <c r="H864" s="7">
        <v>450</v>
      </c>
      <c r="I864" s="47"/>
      <c r="J864" s="48"/>
      <c r="K864" s="48"/>
      <c r="M864" s="49"/>
      <c r="Q864" s="49"/>
    </row>
    <row r="865" spans="1:17" s="7" customFormat="1" ht="18.75" customHeight="1" x14ac:dyDescent="0.4">
      <c r="A865" s="44">
        <v>132120103</v>
      </c>
      <c r="B865" s="57" t="s">
        <v>1919</v>
      </c>
      <c r="C865" s="58">
        <v>13212017003017</v>
      </c>
      <c r="D865" s="57" t="s">
        <v>13</v>
      </c>
      <c r="E865" s="59" t="s">
        <v>1915</v>
      </c>
      <c r="F865" s="57">
        <v>212</v>
      </c>
      <c r="G865" s="59" t="s">
        <v>1920</v>
      </c>
      <c r="H865" s="7">
        <v>350</v>
      </c>
      <c r="I865" s="47"/>
      <c r="J865" s="48"/>
      <c r="K865" s="48"/>
      <c r="M865" s="49"/>
      <c r="Q865" s="49"/>
    </row>
    <row r="866" spans="1:17" s="7" customFormat="1" ht="18.75" customHeight="1" x14ac:dyDescent="0.4">
      <c r="A866" s="44">
        <v>132120105</v>
      </c>
      <c r="B866" s="57" t="s">
        <v>1921</v>
      </c>
      <c r="C866" s="58">
        <v>13212017004017</v>
      </c>
      <c r="D866" s="57" t="s">
        <v>13</v>
      </c>
      <c r="E866" s="59" t="s">
        <v>1915</v>
      </c>
      <c r="F866" s="57">
        <v>212</v>
      </c>
      <c r="G866" s="59" t="s">
        <v>1922</v>
      </c>
      <c r="H866" s="7">
        <v>100</v>
      </c>
      <c r="I866" s="47"/>
      <c r="J866" s="48"/>
      <c r="K866" s="48"/>
      <c r="M866" s="49"/>
      <c r="N866" s="86"/>
      <c r="O866" s="86"/>
      <c r="P866" s="93"/>
      <c r="Q866" s="49"/>
    </row>
    <row r="867" spans="1:17" s="7" customFormat="1" ht="18.75" customHeight="1" x14ac:dyDescent="0.4">
      <c r="A867" s="44">
        <v>132120106</v>
      </c>
      <c r="B867" s="57" t="s">
        <v>1923</v>
      </c>
      <c r="C867" s="58">
        <v>13212017005017</v>
      </c>
      <c r="D867" s="57" t="s">
        <v>13</v>
      </c>
      <c r="E867" s="59" t="s">
        <v>1915</v>
      </c>
      <c r="F867" s="57">
        <v>212</v>
      </c>
      <c r="G867" s="59" t="s">
        <v>1924</v>
      </c>
      <c r="H867" s="7">
        <v>400</v>
      </c>
      <c r="I867" s="47"/>
      <c r="J867" s="48"/>
      <c r="K867" s="48"/>
      <c r="M867" s="49"/>
      <c r="Q867" s="49"/>
    </row>
    <row r="868" spans="1:17" s="7" customFormat="1" ht="18.75" customHeight="1" x14ac:dyDescent="0.4">
      <c r="A868" s="50">
        <v>132120108</v>
      </c>
      <c r="B868" s="51" t="s">
        <v>1925</v>
      </c>
      <c r="C868" s="52">
        <v>13212017007017</v>
      </c>
      <c r="D868" s="51" t="s">
        <v>13</v>
      </c>
      <c r="E868" s="53" t="s">
        <v>1915</v>
      </c>
      <c r="F868" s="51">
        <v>212</v>
      </c>
      <c r="G868" s="53" t="s">
        <v>1926</v>
      </c>
      <c r="H868" s="54">
        <v>700</v>
      </c>
      <c r="I868" s="55"/>
      <c r="J868" s="56">
        <f>SUMIF($E$8:$E$910,$E868,$H$8:$H$910)</f>
        <v>2450</v>
      </c>
      <c r="K868" s="56">
        <f>SUMIF($E$8:$E$910,$E868,$I$8:$I$910)</f>
        <v>0</v>
      </c>
      <c r="M868" s="49"/>
      <c r="Q868" s="49"/>
    </row>
    <row r="869" spans="1:17" s="7" customFormat="1" ht="18.75" customHeight="1" x14ac:dyDescent="0.4">
      <c r="A869" s="44">
        <v>132130101</v>
      </c>
      <c r="B869" s="57" t="s">
        <v>1927</v>
      </c>
      <c r="C869" s="58">
        <v>13213017001017</v>
      </c>
      <c r="D869" s="57" t="s">
        <v>13</v>
      </c>
      <c r="E869" s="59" t="s">
        <v>1928</v>
      </c>
      <c r="F869" s="57">
        <v>213</v>
      </c>
      <c r="G869" s="59" t="s">
        <v>1929</v>
      </c>
      <c r="H869" s="7">
        <v>950</v>
      </c>
      <c r="I869" s="47"/>
      <c r="J869" s="48"/>
      <c r="K869" s="48"/>
      <c r="M869" s="49"/>
      <c r="Q869" s="49"/>
    </row>
    <row r="870" spans="1:17" s="7" customFormat="1" ht="18.75" customHeight="1" x14ac:dyDescent="0.4">
      <c r="A870" s="44">
        <v>132130103</v>
      </c>
      <c r="B870" s="57" t="s">
        <v>1930</v>
      </c>
      <c r="C870" s="58">
        <v>13213017002017</v>
      </c>
      <c r="D870" s="57" t="s">
        <v>13</v>
      </c>
      <c r="E870" s="59" t="s">
        <v>1928</v>
      </c>
      <c r="F870" s="57">
        <v>213</v>
      </c>
      <c r="G870" s="59" t="s">
        <v>1931</v>
      </c>
      <c r="H870" s="7">
        <v>150</v>
      </c>
      <c r="I870" s="47"/>
      <c r="J870" s="48"/>
      <c r="K870" s="48"/>
      <c r="M870" s="49"/>
      <c r="Q870" s="49"/>
    </row>
    <row r="871" spans="1:17" s="7" customFormat="1" ht="18.75" customHeight="1" x14ac:dyDescent="0.4">
      <c r="A871" s="44">
        <v>132130104</v>
      </c>
      <c r="B871" s="57" t="s">
        <v>1932</v>
      </c>
      <c r="C871" s="58">
        <v>13213017003017</v>
      </c>
      <c r="D871" s="57" t="s">
        <v>13</v>
      </c>
      <c r="E871" s="59" t="s">
        <v>1928</v>
      </c>
      <c r="F871" s="57">
        <v>213</v>
      </c>
      <c r="G871" s="59" t="s">
        <v>1933</v>
      </c>
      <c r="H871" s="7">
        <v>400</v>
      </c>
      <c r="I871" s="47"/>
      <c r="J871" s="48"/>
      <c r="K871" s="48"/>
      <c r="M871" s="49"/>
      <c r="Q871" s="49"/>
    </row>
    <row r="872" spans="1:17" s="7" customFormat="1" ht="18.75" customHeight="1" x14ac:dyDescent="0.4">
      <c r="A872" s="50">
        <v>132130105</v>
      </c>
      <c r="B872" s="51" t="s">
        <v>1934</v>
      </c>
      <c r="C872" s="52">
        <v>13213017004017</v>
      </c>
      <c r="D872" s="51" t="s">
        <v>13</v>
      </c>
      <c r="E872" s="53" t="s">
        <v>1928</v>
      </c>
      <c r="F872" s="51">
        <v>213</v>
      </c>
      <c r="G872" s="53" t="s">
        <v>1935</v>
      </c>
      <c r="H872" s="54">
        <v>650</v>
      </c>
      <c r="I872" s="55"/>
      <c r="J872" s="56">
        <f>SUMIF($E$8:$E$910,$E872,$H$8:$H$910)</f>
        <v>2150</v>
      </c>
      <c r="K872" s="56">
        <f>SUMIF($E$8:$E$910,$E872,$I$8:$I$910)</f>
        <v>0</v>
      </c>
      <c r="M872" s="49"/>
      <c r="Q872" s="49"/>
    </row>
    <row r="873" spans="1:17" s="7" customFormat="1" ht="18.75" customHeight="1" x14ac:dyDescent="0.4">
      <c r="A873" s="44">
        <v>132140101</v>
      </c>
      <c r="B873" s="57" t="s">
        <v>1936</v>
      </c>
      <c r="C873" s="58">
        <v>13214017001017</v>
      </c>
      <c r="D873" s="57" t="s">
        <v>13</v>
      </c>
      <c r="E873" s="59" t="s">
        <v>1937</v>
      </c>
      <c r="F873" s="57">
        <v>214</v>
      </c>
      <c r="G873" s="59" t="s">
        <v>1938</v>
      </c>
      <c r="H873" s="7">
        <v>900</v>
      </c>
      <c r="I873" s="47"/>
      <c r="J873" s="48"/>
      <c r="K873" s="48"/>
      <c r="M873" s="49"/>
      <c r="Q873" s="49"/>
    </row>
    <row r="874" spans="1:17" s="7" customFormat="1" ht="18.75" customHeight="1" x14ac:dyDescent="0.4">
      <c r="A874" s="44">
        <v>132140103</v>
      </c>
      <c r="B874" s="57" t="s">
        <v>1939</v>
      </c>
      <c r="C874" s="58">
        <v>13214017002017</v>
      </c>
      <c r="D874" s="57" t="s">
        <v>13</v>
      </c>
      <c r="E874" s="59" t="s">
        <v>1937</v>
      </c>
      <c r="F874" s="57">
        <v>214</v>
      </c>
      <c r="G874" s="59" t="s">
        <v>1940</v>
      </c>
      <c r="H874" s="7">
        <v>450</v>
      </c>
      <c r="I874" s="47"/>
      <c r="J874" s="48"/>
      <c r="K874" s="48"/>
      <c r="M874" s="49"/>
      <c r="Q874" s="49"/>
    </row>
    <row r="875" spans="1:17" s="7" customFormat="1" ht="18.75" customHeight="1" x14ac:dyDescent="0.4">
      <c r="A875" s="50">
        <v>132140105</v>
      </c>
      <c r="B875" s="51" t="s">
        <v>1941</v>
      </c>
      <c r="C875" s="52">
        <v>13214017004017</v>
      </c>
      <c r="D875" s="51" t="s">
        <v>13</v>
      </c>
      <c r="E875" s="53" t="s">
        <v>1937</v>
      </c>
      <c r="F875" s="51">
        <v>214</v>
      </c>
      <c r="G875" s="53" t="s">
        <v>1942</v>
      </c>
      <c r="H875" s="54">
        <v>400</v>
      </c>
      <c r="I875" s="55"/>
      <c r="J875" s="56">
        <f>SUMIF($E$8:$E$910,$E875,$H$8:$H$910)</f>
        <v>1750</v>
      </c>
      <c r="K875" s="56">
        <f>SUMIF($E$8:$E$910,$E875,$I$8:$I$910)</f>
        <v>0</v>
      </c>
      <c r="M875" s="49"/>
      <c r="Q875" s="49"/>
    </row>
    <row r="876" spans="1:17" s="7" customFormat="1" ht="18.75" customHeight="1" x14ac:dyDescent="0.4">
      <c r="A876" s="44">
        <v>132150102</v>
      </c>
      <c r="B876" s="57" t="s">
        <v>1943</v>
      </c>
      <c r="C876" s="58">
        <v>13215017002017</v>
      </c>
      <c r="D876" s="57" t="s">
        <v>13</v>
      </c>
      <c r="E876" s="59" t="s">
        <v>1944</v>
      </c>
      <c r="F876" s="57">
        <v>215</v>
      </c>
      <c r="G876" s="59" t="s">
        <v>1945</v>
      </c>
      <c r="H876" s="7">
        <v>800</v>
      </c>
      <c r="I876" s="47"/>
      <c r="J876" s="48">
        <f>SUMIF($E$8:$E$910,$E876,$H$8:$H$910)</f>
        <v>800</v>
      </c>
      <c r="K876" s="48">
        <f>SUMIF($E$8:$E$910,$E876,$I$8:$I$910)</f>
        <v>0</v>
      </c>
      <c r="M876" s="49"/>
      <c r="Q876" s="49"/>
    </row>
    <row r="877" spans="1:17" s="7" customFormat="1" ht="18.75" customHeight="1" x14ac:dyDescent="0.4">
      <c r="A877" s="80">
        <v>132180101</v>
      </c>
      <c r="B877" s="81" t="s">
        <v>1946</v>
      </c>
      <c r="C877" s="82">
        <v>13218017001017</v>
      </c>
      <c r="D877" s="81" t="s">
        <v>13</v>
      </c>
      <c r="E877" s="75" t="s">
        <v>1947</v>
      </c>
      <c r="F877" s="81">
        <v>218</v>
      </c>
      <c r="G877" s="75" t="s">
        <v>1948</v>
      </c>
      <c r="H877" s="77">
        <v>400</v>
      </c>
      <c r="I877" s="78"/>
      <c r="J877" s="79"/>
      <c r="K877" s="79"/>
      <c r="M877" s="49"/>
      <c r="Q877" s="49"/>
    </row>
    <row r="878" spans="1:17" s="7" customFormat="1" ht="18.75" customHeight="1" x14ac:dyDescent="0.4">
      <c r="A878" s="50">
        <v>132180102</v>
      </c>
      <c r="B878" s="51" t="s">
        <v>1949</v>
      </c>
      <c r="C878" s="52">
        <v>13218017002017</v>
      </c>
      <c r="D878" s="51" t="s">
        <v>13</v>
      </c>
      <c r="E878" s="53" t="s">
        <v>1947</v>
      </c>
      <c r="F878" s="51">
        <v>218</v>
      </c>
      <c r="G878" s="53" t="s">
        <v>1950</v>
      </c>
      <c r="H878" s="54">
        <v>150</v>
      </c>
      <c r="I878" s="55"/>
      <c r="J878" s="56">
        <f>SUMIF($E$8:$E$910,$E878,$H$8:$H$910)</f>
        <v>550</v>
      </c>
      <c r="K878" s="56">
        <f>SUMIF($E$8:$E$910,$E878,$I$8:$I$910)</f>
        <v>0</v>
      </c>
      <c r="M878" s="49"/>
      <c r="Q878" s="49"/>
    </row>
    <row r="879" spans="1:17" s="7" customFormat="1" ht="18.75" customHeight="1" x14ac:dyDescent="0.4">
      <c r="A879" s="44">
        <v>132190101</v>
      </c>
      <c r="B879" s="57" t="s">
        <v>1951</v>
      </c>
      <c r="C879" s="58">
        <v>13219017001017</v>
      </c>
      <c r="D879" s="57" t="s">
        <v>13</v>
      </c>
      <c r="E879" s="59" t="s">
        <v>1952</v>
      </c>
      <c r="F879" s="57">
        <v>219</v>
      </c>
      <c r="G879" s="59" t="s">
        <v>1953</v>
      </c>
      <c r="H879" s="7">
        <v>500</v>
      </c>
      <c r="I879" s="47"/>
      <c r="J879" s="48">
        <f>SUMIF($E$8:$E$910,$E879,$H$8:$H$910)</f>
        <v>500</v>
      </c>
      <c r="K879" s="48">
        <f>SUMIF($E$8:$E$910,$E879,$I$8:$I$910)</f>
        <v>0</v>
      </c>
      <c r="M879" s="49"/>
      <c r="Q879" s="49"/>
    </row>
    <row r="880" spans="1:17" s="7" customFormat="1" ht="18.75" customHeight="1" x14ac:dyDescent="0.4">
      <c r="A880" s="80">
        <v>132200102</v>
      </c>
      <c r="B880" s="81" t="s">
        <v>1954</v>
      </c>
      <c r="C880" s="82">
        <v>13220017001017</v>
      </c>
      <c r="D880" s="81" t="s">
        <v>13</v>
      </c>
      <c r="E880" s="75" t="s">
        <v>1955</v>
      </c>
      <c r="F880" s="81">
        <v>220</v>
      </c>
      <c r="G880" s="75" t="s">
        <v>1956</v>
      </c>
      <c r="H880" s="77">
        <v>100</v>
      </c>
      <c r="I880" s="78"/>
      <c r="J880" s="79"/>
      <c r="K880" s="79"/>
      <c r="M880" s="49"/>
      <c r="Q880" s="49"/>
    </row>
    <row r="881" spans="1:17" s="7" customFormat="1" ht="18.75" customHeight="1" x14ac:dyDescent="0.4">
      <c r="A881" s="44">
        <v>132200103</v>
      </c>
      <c r="B881" s="57" t="s">
        <v>1957</v>
      </c>
      <c r="C881" s="58">
        <v>13220017002017</v>
      </c>
      <c r="D881" s="57" t="s">
        <v>13</v>
      </c>
      <c r="E881" s="59" t="s">
        <v>1955</v>
      </c>
      <c r="F881" s="57">
        <v>220</v>
      </c>
      <c r="G881" s="59" t="s">
        <v>1958</v>
      </c>
      <c r="H881" s="7">
        <v>400</v>
      </c>
      <c r="I881" s="47"/>
      <c r="J881" s="48"/>
      <c r="K881" s="48"/>
      <c r="M881" s="49"/>
      <c r="Q881" s="49"/>
    </row>
    <row r="882" spans="1:17" s="7" customFormat="1" ht="18.75" customHeight="1" x14ac:dyDescent="0.4">
      <c r="A882" s="50">
        <v>132200105</v>
      </c>
      <c r="B882" s="51" t="s">
        <v>1959</v>
      </c>
      <c r="C882" s="52">
        <v>13220017004017</v>
      </c>
      <c r="D882" s="51" t="s">
        <v>13</v>
      </c>
      <c r="E882" s="53" t="s">
        <v>1955</v>
      </c>
      <c r="F882" s="51">
        <v>220</v>
      </c>
      <c r="G882" s="53" t="s">
        <v>1960</v>
      </c>
      <c r="H882" s="54">
        <v>350</v>
      </c>
      <c r="I882" s="55"/>
      <c r="J882" s="56">
        <f>SUMIF($E$8:$E$910,$E882,$H$8:$H$910)</f>
        <v>850</v>
      </c>
      <c r="K882" s="56">
        <f>SUMIF($E$8:$E$910,$E882,$I$8:$I$910)</f>
        <v>0</v>
      </c>
      <c r="M882" s="49"/>
      <c r="Q882" s="49"/>
    </row>
    <row r="883" spans="1:17" s="7" customFormat="1" ht="18.75" customHeight="1" x14ac:dyDescent="0.4">
      <c r="A883" s="44">
        <v>132210101</v>
      </c>
      <c r="B883" s="57" t="s">
        <v>1961</v>
      </c>
      <c r="C883" s="58">
        <v>13221017001017</v>
      </c>
      <c r="D883" s="57" t="s">
        <v>13</v>
      </c>
      <c r="E883" s="59" t="s">
        <v>1962</v>
      </c>
      <c r="F883" s="57">
        <v>221</v>
      </c>
      <c r="G883" s="59" t="s">
        <v>1963</v>
      </c>
      <c r="H883" s="7">
        <v>700</v>
      </c>
      <c r="I883" s="47"/>
      <c r="J883" s="48"/>
      <c r="K883" s="48"/>
      <c r="M883" s="49"/>
      <c r="Q883" s="49"/>
    </row>
    <row r="884" spans="1:17" s="7" customFormat="1" ht="18.75" customHeight="1" x14ac:dyDescent="0.4">
      <c r="A884" s="50">
        <v>132210103</v>
      </c>
      <c r="B884" s="51" t="s">
        <v>1964</v>
      </c>
      <c r="C884" s="52">
        <v>13221017003017</v>
      </c>
      <c r="D884" s="51" t="s">
        <v>13</v>
      </c>
      <c r="E884" s="53" t="s">
        <v>1962</v>
      </c>
      <c r="F884" s="51">
        <v>221</v>
      </c>
      <c r="G884" s="53" t="s">
        <v>1965</v>
      </c>
      <c r="H884" s="54">
        <v>550</v>
      </c>
      <c r="I884" s="55"/>
      <c r="J884" s="56">
        <f>SUMIF($E$8:$E$910,$E884,$H$8:$H$910)</f>
        <v>1250</v>
      </c>
      <c r="K884" s="56">
        <f>SUMIF($E$8:$E$910,$E884,$I$8:$I$910)</f>
        <v>0</v>
      </c>
      <c r="M884" s="49"/>
      <c r="Q884" s="49"/>
    </row>
    <row r="885" spans="1:17" s="7" customFormat="1" ht="18.75" customHeight="1" x14ac:dyDescent="0.4">
      <c r="A885" s="44">
        <v>132220101</v>
      </c>
      <c r="B885" s="57" t="s">
        <v>1966</v>
      </c>
      <c r="C885" s="58">
        <v>13222017001017</v>
      </c>
      <c r="D885" s="57" t="s">
        <v>13</v>
      </c>
      <c r="E885" s="59" t="s">
        <v>1967</v>
      </c>
      <c r="F885" s="57">
        <v>222</v>
      </c>
      <c r="G885" s="59" t="s">
        <v>1968</v>
      </c>
      <c r="H885" s="7">
        <v>600</v>
      </c>
      <c r="I885" s="47"/>
      <c r="J885" s="48"/>
      <c r="K885" s="48"/>
      <c r="M885" s="49"/>
      <c r="Q885" s="49"/>
    </row>
    <row r="886" spans="1:17" s="7" customFormat="1" ht="18.75" customHeight="1" x14ac:dyDescent="0.4">
      <c r="A886" s="44">
        <v>132220102</v>
      </c>
      <c r="B886" s="57" t="s">
        <v>1969</v>
      </c>
      <c r="C886" s="58">
        <v>13222017002017</v>
      </c>
      <c r="D886" s="57" t="s">
        <v>13</v>
      </c>
      <c r="E886" s="59" t="s">
        <v>1967</v>
      </c>
      <c r="F886" s="57">
        <v>222</v>
      </c>
      <c r="G886" s="59" t="s">
        <v>1970</v>
      </c>
      <c r="H886" s="7">
        <v>500</v>
      </c>
      <c r="I886" s="47"/>
      <c r="J886" s="48"/>
      <c r="K886" s="48"/>
      <c r="M886" s="49"/>
      <c r="Q886" s="49"/>
    </row>
    <row r="887" spans="1:17" s="7" customFormat="1" ht="18.75" customHeight="1" x14ac:dyDescent="0.4">
      <c r="A887" s="44">
        <v>132220104</v>
      </c>
      <c r="B887" s="57" t="s">
        <v>1971</v>
      </c>
      <c r="C887" s="58">
        <v>13222017003017</v>
      </c>
      <c r="D887" s="57" t="s">
        <v>13</v>
      </c>
      <c r="E887" s="59" t="s">
        <v>1967</v>
      </c>
      <c r="F887" s="57">
        <v>222</v>
      </c>
      <c r="G887" s="59" t="s">
        <v>1972</v>
      </c>
      <c r="H887" s="7">
        <v>500</v>
      </c>
      <c r="I887" s="47"/>
      <c r="J887" s="48">
        <f>SUMIF($E$8:$E$910,$E887,$H$8:$H$910)</f>
        <v>1600</v>
      </c>
      <c r="K887" s="48">
        <f>SUMIF($E$8:$E$910,$E887,$I$8:$I$910)</f>
        <v>0</v>
      </c>
      <c r="M887" s="49"/>
      <c r="Q887" s="49"/>
    </row>
    <row r="888" spans="1:17" s="7" customFormat="1" ht="18.75" customHeight="1" x14ac:dyDescent="0.4">
      <c r="A888" s="80">
        <v>132230101</v>
      </c>
      <c r="B888" s="81" t="s">
        <v>1973</v>
      </c>
      <c r="C888" s="82">
        <v>13223017001017</v>
      </c>
      <c r="D888" s="81" t="s">
        <v>13</v>
      </c>
      <c r="E888" s="75" t="s">
        <v>1974</v>
      </c>
      <c r="F888" s="81">
        <v>223</v>
      </c>
      <c r="G888" s="75" t="s">
        <v>1975</v>
      </c>
      <c r="H888" s="77">
        <v>650</v>
      </c>
      <c r="I888" s="78"/>
      <c r="J888" s="79"/>
      <c r="K888" s="79"/>
      <c r="M888" s="49"/>
      <c r="Q888" s="49"/>
    </row>
    <row r="889" spans="1:17" s="7" customFormat="1" ht="18.75" customHeight="1" x14ac:dyDescent="0.4">
      <c r="A889" s="50">
        <v>132230103</v>
      </c>
      <c r="B889" s="51" t="s">
        <v>1976</v>
      </c>
      <c r="C889" s="52">
        <v>13223017002017</v>
      </c>
      <c r="D889" s="51" t="s">
        <v>13</v>
      </c>
      <c r="E889" s="53" t="s">
        <v>1974</v>
      </c>
      <c r="F889" s="51">
        <v>223</v>
      </c>
      <c r="G889" s="53" t="s">
        <v>1977</v>
      </c>
      <c r="H889" s="54">
        <v>550</v>
      </c>
      <c r="I889" s="55"/>
      <c r="J889" s="56">
        <f>SUMIF($E$8:$E$910,$E889,$H$8:$H$910)</f>
        <v>1200</v>
      </c>
      <c r="K889" s="56">
        <f>SUMIF($E$8:$E$910,$E889,$I$8:$I$910)</f>
        <v>0</v>
      </c>
      <c r="M889" s="49"/>
      <c r="Q889" s="49"/>
    </row>
    <row r="890" spans="1:17" s="7" customFormat="1" ht="18.75" customHeight="1" x14ac:dyDescent="0.4">
      <c r="A890" s="44">
        <v>132240101</v>
      </c>
      <c r="B890" s="57" t="s">
        <v>1978</v>
      </c>
      <c r="C890" s="58">
        <v>13224017001017</v>
      </c>
      <c r="D890" s="57" t="s">
        <v>13</v>
      </c>
      <c r="E890" s="59" t="s">
        <v>1979</v>
      </c>
      <c r="F890" s="57">
        <v>224</v>
      </c>
      <c r="G890" s="59" t="s">
        <v>1980</v>
      </c>
      <c r="H890" s="7">
        <v>350</v>
      </c>
      <c r="I890" s="47"/>
      <c r="J890" s="48"/>
      <c r="K890" s="48"/>
      <c r="M890" s="49"/>
      <c r="Q890" s="49"/>
    </row>
    <row r="891" spans="1:17" s="7" customFormat="1" ht="18.75" customHeight="1" x14ac:dyDescent="0.4">
      <c r="A891" s="44">
        <v>132240102</v>
      </c>
      <c r="B891" s="57" t="s">
        <v>1981</v>
      </c>
      <c r="C891" s="58">
        <v>13224017002017</v>
      </c>
      <c r="D891" s="57" t="s">
        <v>13</v>
      </c>
      <c r="E891" s="59" t="s">
        <v>1979</v>
      </c>
      <c r="F891" s="57">
        <v>224</v>
      </c>
      <c r="G891" s="59" t="s">
        <v>1982</v>
      </c>
      <c r="H891" s="7">
        <v>600</v>
      </c>
      <c r="I891" s="47"/>
      <c r="J891" s="48"/>
      <c r="K891" s="48"/>
      <c r="M891" s="49"/>
      <c r="Q891" s="49"/>
    </row>
    <row r="892" spans="1:17" s="7" customFormat="1" ht="18.75" customHeight="1" x14ac:dyDescent="0.4">
      <c r="A892" s="44">
        <v>132240104</v>
      </c>
      <c r="B892" s="57" t="s">
        <v>1983</v>
      </c>
      <c r="C892" s="58">
        <v>13224017003017</v>
      </c>
      <c r="D892" s="57" t="s">
        <v>13</v>
      </c>
      <c r="E892" s="59" t="s">
        <v>1979</v>
      </c>
      <c r="F892" s="57">
        <v>224</v>
      </c>
      <c r="G892" s="59" t="s">
        <v>1984</v>
      </c>
      <c r="H892" s="7">
        <v>450</v>
      </c>
      <c r="I892" s="47"/>
      <c r="J892" s="48">
        <f>SUMIF($E$8:$E$910,$E892,$H$8:$H$910)</f>
        <v>1400</v>
      </c>
      <c r="K892" s="48">
        <f>SUMIF($E$8:$E$910,$E892,$I$8:$I$910)</f>
        <v>0</v>
      </c>
      <c r="M892" s="49"/>
      <c r="Q892" s="49"/>
    </row>
    <row r="893" spans="1:17" s="7" customFormat="1" ht="18.75" customHeight="1" x14ac:dyDescent="0.4">
      <c r="A893" s="80">
        <v>132250102</v>
      </c>
      <c r="B893" s="81" t="s">
        <v>1985</v>
      </c>
      <c r="C893" s="82">
        <v>13225017001017</v>
      </c>
      <c r="D893" s="81" t="s">
        <v>13</v>
      </c>
      <c r="E893" s="75" t="s">
        <v>1986</v>
      </c>
      <c r="F893" s="81">
        <v>225</v>
      </c>
      <c r="G893" s="75" t="s">
        <v>1987</v>
      </c>
      <c r="H893" s="77">
        <v>400</v>
      </c>
      <c r="I893" s="78"/>
      <c r="J893" s="79"/>
      <c r="K893" s="79"/>
      <c r="M893" s="49"/>
      <c r="Q893" s="49"/>
    </row>
    <row r="894" spans="1:17" s="7" customFormat="1" ht="18.75" customHeight="1" x14ac:dyDescent="0.4">
      <c r="A894" s="50">
        <v>132250103</v>
      </c>
      <c r="B894" s="51" t="s">
        <v>1988</v>
      </c>
      <c r="C894" s="52">
        <v>13225017002017</v>
      </c>
      <c r="D894" s="51" t="s">
        <v>13</v>
      </c>
      <c r="E894" s="53" t="s">
        <v>1986</v>
      </c>
      <c r="F894" s="51">
        <v>225</v>
      </c>
      <c r="G894" s="53" t="s">
        <v>1989</v>
      </c>
      <c r="H894" s="54">
        <v>150</v>
      </c>
      <c r="I894" s="55"/>
      <c r="J894" s="56">
        <f>SUMIF($E$8:$E$910,$E894,$H$8:$H$910)</f>
        <v>550</v>
      </c>
      <c r="K894" s="56">
        <f>SUMIF($E$8:$E$910,$E894,$I$8:$I$910)</f>
        <v>0</v>
      </c>
      <c r="M894" s="49"/>
      <c r="Q894" s="49"/>
    </row>
    <row r="895" spans="1:17" s="7" customFormat="1" ht="18.75" customHeight="1" x14ac:dyDescent="0.4">
      <c r="A895" s="44">
        <v>132270101</v>
      </c>
      <c r="B895" s="57" t="s">
        <v>1990</v>
      </c>
      <c r="C895" s="58">
        <v>13227017001017</v>
      </c>
      <c r="D895" s="57" t="s">
        <v>13</v>
      </c>
      <c r="E895" s="59" t="s">
        <v>1991</v>
      </c>
      <c r="F895" s="57">
        <v>227</v>
      </c>
      <c r="G895" s="59" t="s">
        <v>1992</v>
      </c>
      <c r="H895" s="7">
        <v>150</v>
      </c>
      <c r="I895" s="47"/>
      <c r="J895" s="48"/>
      <c r="K895" s="48"/>
      <c r="M895" s="49"/>
      <c r="Q895" s="49"/>
    </row>
    <row r="896" spans="1:17" s="7" customFormat="1" ht="18.75" customHeight="1" x14ac:dyDescent="0.4">
      <c r="A896" s="44">
        <v>132270102</v>
      </c>
      <c r="B896" s="57" t="s">
        <v>1993</v>
      </c>
      <c r="C896" s="58">
        <v>13227017002017</v>
      </c>
      <c r="D896" s="57" t="s">
        <v>13</v>
      </c>
      <c r="E896" s="59" t="s">
        <v>1991</v>
      </c>
      <c r="F896" s="57">
        <v>227</v>
      </c>
      <c r="G896" s="59" t="s">
        <v>1994</v>
      </c>
      <c r="H896" s="7">
        <v>200</v>
      </c>
      <c r="I896" s="47"/>
      <c r="J896" s="48">
        <f>SUMIF($E$8:$E$910,$E896,$H$8:$H$910)</f>
        <v>350</v>
      </c>
      <c r="K896" s="48">
        <f>SUMIF($E$8:$E$910,$E896,$I$8:$I$910)</f>
        <v>0</v>
      </c>
      <c r="M896" s="49"/>
      <c r="Q896" s="49"/>
    </row>
    <row r="897" spans="1:17" s="7" customFormat="1" ht="18.75" customHeight="1" x14ac:dyDescent="0.4">
      <c r="A897" s="80">
        <v>132280101</v>
      </c>
      <c r="B897" s="81" t="s">
        <v>1995</v>
      </c>
      <c r="C897" s="82">
        <v>13228017001017</v>
      </c>
      <c r="D897" s="81" t="s">
        <v>13</v>
      </c>
      <c r="E897" s="75" t="s">
        <v>1996</v>
      </c>
      <c r="F897" s="81">
        <v>228</v>
      </c>
      <c r="G897" s="75" t="s">
        <v>1997</v>
      </c>
      <c r="H897" s="77">
        <v>450</v>
      </c>
      <c r="I897" s="78"/>
      <c r="J897" s="79"/>
      <c r="K897" s="79"/>
      <c r="M897" s="49"/>
      <c r="Q897" s="49"/>
    </row>
    <row r="898" spans="1:17" s="7" customFormat="1" ht="18.75" customHeight="1" x14ac:dyDescent="0.4">
      <c r="A898" s="44">
        <v>132280102</v>
      </c>
      <c r="B898" s="57" t="s">
        <v>1998</v>
      </c>
      <c r="C898" s="58">
        <v>13228017002017</v>
      </c>
      <c r="D898" s="57" t="s">
        <v>13</v>
      </c>
      <c r="E898" s="59" t="s">
        <v>1996</v>
      </c>
      <c r="F898" s="57">
        <v>228</v>
      </c>
      <c r="G898" s="59" t="s">
        <v>1999</v>
      </c>
      <c r="H898" s="7">
        <v>200</v>
      </c>
      <c r="I898" s="47"/>
      <c r="J898" s="48"/>
      <c r="K898" s="48"/>
      <c r="M898" s="49"/>
      <c r="Q898" s="49"/>
    </row>
    <row r="899" spans="1:17" s="7" customFormat="1" ht="18.75" customHeight="1" x14ac:dyDescent="0.4">
      <c r="A899" s="50">
        <v>132280103</v>
      </c>
      <c r="B899" s="51" t="s">
        <v>2000</v>
      </c>
      <c r="C899" s="52">
        <v>13228017003017</v>
      </c>
      <c r="D899" s="51" t="s">
        <v>13</v>
      </c>
      <c r="E899" s="53" t="s">
        <v>1996</v>
      </c>
      <c r="F899" s="51">
        <v>228</v>
      </c>
      <c r="G899" s="53" t="s">
        <v>2001</v>
      </c>
      <c r="H899" s="54">
        <v>250</v>
      </c>
      <c r="I899" s="55"/>
      <c r="J899" s="56">
        <f>SUMIF($E$8:$E$910,$E899,$H$8:$H$910)</f>
        <v>900</v>
      </c>
      <c r="K899" s="56">
        <f>SUMIF($E$8:$E$910,$E899,$I$8:$I$910)</f>
        <v>0</v>
      </c>
      <c r="M899" s="49"/>
      <c r="Q899" s="49"/>
    </row>
    <row r="900" spans="1:17" s="7" customFormat="1" ht="18.75" customHeight="1" x14ac:dyDescent="0.4">
      <c r="A900" s="44">
        <v>132290101</v>
      </c>
      <c r="B900" s="57" t="s">
        <v>2002</v>
      </c>
      <c r="C900" s="58">
        <v>13229017001017</v>
      </c>
      <c r="D900" s="57" t="s">
        <v>13</v>
      </c>
      <c r="E900" s="59" t="s">
        <v>2003</v>
      </c>
      <c r="F900" s="57">
        <v>229</v>
      </c>
      <c r="G900" s="59" t="s">
        <v>2004</v>
      </c>
      <c r="H900" s="7">
        <v>1250</v>
      </c>
      <c r="I900" s="47"/>
      <c r="J900" s="48"/>
      <c r="K900" s="48"/>
      <c r="M900" s="49"/>
      <c r="Q900" s="49"/>
    </row>
    <row r="901" spans="1:17" s="7" customFormat="1" ht="18.75" customHeight="1" x14ac:dyDescent="0.4">
      <c r="A901" s="44">
        <v>132290102</v>
      </c>
      <c r="B901" s="57" t="s">
        <v>2005</v>
      </c>
      <c r="C901" s="58">
        <v>13229017002017</v>
      </c>
      <c r="D901" s="57" t="s">
        <v>13</v>
      </c>
      <c r="E901" s="59" t="s">
        <v>2003</v>
      </c>
      <c r="F901" s="57">
        <v>229</v>
      </c>
      <c r="G901" s="59" t="s">
        <v>2006</v>
      </c>
      <c r="H901" s="7">
        <v>500</v>
      </c>
      <c r="I901" s="47"/>
      <c r="J901" s="48"/>
      <c r="K901" s="48"/>
      <c r="M901" s="49"/>
      <c r="Q901" s="49"/>
    </row>
    <row r="902" spans="1:17" s="7" customFormat="1" ht="18.75" customHeight="1" x14ac:dyDescent="0.4">
      <c r="A902" s="44">
        <v>132290103</v>
      </c>
      <c r="B902" s="57" t="s">
        <v>2007</v>
      </c>
      <c r="C902" s="58">
        <v>13229017003017</v>
      </c>
      <c r="D902" s="57" t="s">
        <v>13</v>
      </c>
      <c r="E902" s="59" t="s">
        <v>2003</v>
      </c>
      <c r="F902" s="57">
        <v>229</v>
      </c>
      <c r="G902" s="59" t="s">
        <v>2008</v>
      </c>
      <c r="H902" s="7">
        <v>150</v>
      </c>
      <c r="I902" s="47"/>
      <c r="J902" s="48"/>
      <c r="K902" s="48"/>
      <c r="M902" s="49"/>
      <c r="Q902" s="49"/>
    </row>
    <row r="903" spans="1:17" s="7" customFormat="1" ht="18.75" customHeight="1" x14ac:dyDescent="0.4">
      <c r="A903" s="44">
        <v>132290106</v>
      </c>
      <c r="B903" s="57" t="s">
        <v>2009</v>
      </c>
      <c r="C903" s="58">
        <v>13229017004017</v>
      </c>
      <c r="D903" s="57" t="s">
        <v>13</v>
      </c>
      <c r="E903" s="59" t="s">
        <v>2003</v>
      </c>
      <c r="F903" s="57">
        <v>229</v>
      </c>
      <c r="G903" s="59" t="s">
        <v>2010</v>
      </c>
      <c r="H903" s="7">
        <v>150</v>
      </c>
      <c r="I903" s="47"/>
      <c r="J903" s="48">
        <f>SUMIF($E$8:$E$910,$E903,$H$8:$H$910)</f>
        <v>2050</v>
      </c>
      <c r="K903" s="48">
        <f>SUMIF($E$8:$E$910,$E903,$I$8:$I$910)</f>
        <v>0</v>
      </c>
      <c r="M903" s="49"/>
      <c r="Q903" s="49"/>
    </row>
    <row r="904" spans="1:17" s="7" customFormat="1" ht="18.75" customHeight="1" x14ac:dyDescent="0.4">
      <c r="A904" s="60">
        <v>133000105</v>
      </c>
      <c r="B904" s="61" t="s">
        <v>2011</v>
      </c>
      <c r="C904" s="62">
        <v>13300017001017</v>
      </c>
      <c r="D904" s="61" t="s">
        <v>13</v>
      </c>
      <c r="E904" s="63" t="s">
        <v>2012</v>
      </c>
      <c r="F904" s="61">
        <v>300</v>
      </c>
      <c r="G904" s="63" t="s">
        <v>2013</v>
      </c>
      <c r="H904" s="64">
        <v>700</v>
      </c>
      <c r="I904" s="65"/>
      <c r="J904" s="84">
        <f>SUMIF($E$8:$E$910,$E904,$H$8:$H$910)</f>
        <v>700</v>
      </c>
      <c r="K904" s="84">
        <f>SUMIF($E$8:$E$910,$E904,$I$8:$I$910)</f>
        <v>0</v>
      </c>
      <c r="M904" s="49"/>
      <c r="Q904" s="49"/>
    </row>
    <row r="905" spans="1:17" x14ac:dyDescent="0.4">
      <c r="H905" s="59"/>
    </row>
    <row r="906" spans="1:17" x14ac:dyDescent="0.4">
      <c r="H906" s="59"/>
    </row>
    <row r="907" spans="1:17" x14ac:dyDescent="0.4">
      <c r="H907" s="59"/>
    </row>
    <row r="908" spans="1:17" x14ac:dyDescent="0.4">
      <c r="H908" s="59"/>
    </row>
    <row r="909" spans="1:17" x14ac:dyDescent="0.4">
      <c r="H909" s="59"/>
    </row>
    <row r="910" spans="1:17" x14ac:dyDescent="0.4">
      <c r="H910" s="59"/>
    </row>
    <row r="911" spans="1:17" x14ac:dyDescent="0.4">
      <c r="H911" s="59"/>
    </row>
    <row r="912" spans="1:17" x14ac:dyDescent="0.4">
      <c r="H912" s="59"/>
    </row>
    <row r="913" spans="8:8" x14ac:dyDescent="0.4">
      <c r="H913" s="59"/>
    </row>
    <row r="914" spans="8:8" x14ac:dyDescent="0.4">
      <c r="H914" s="59"/>
    </row>
    <row r="915" spans="8:8" x14ac:dyDescent="0.4">
      <c r="H915" s="59"/>
    </row>
    <row r="916" spans="8:8" x14ac:dyDescent="0.4">
      <c r="H916" s="59"/>
    </row>
    <row r="917" spans="8:8" x14ac:dyDescent="0.4">
      <c r="H917" s="59"/>
    </row>
    <row r="918" spans="8:8" x14ac:dyDescent="0.4">
      <c r="H918" s="59"/>
    </row>
    <row r="919" spans="8:8" x14ac:dyDescent="0.4">
      <c r="H919" s="59"/>
    </row>
    <row r="920" spans="8:8" x14ac:dyDescent="0.4">
      <c r="H920" s="59"/>
    </row>
    <row r="921" spans="8:8" x14ac:dyDescent="0.4">
      <c r="H921" s="59"/>
    </row>
    <row r="922" spans="8:8" x14ac:dyDescent="0.4">
      <c r="H922" s="59"/>
    </row>
    <row r="923" spans="8:8" x14ac:dyDescent="0.4">
      <c r="H923" s="59"/>
    </row>
    <row r="924" spans="8:8" x14ac:dyDescent="0.4">
      <c r="H924" s="59"/>
    </row>
    <row r="925" spans="8:8" x14ac:dyDescent="0.4">
      <c r="H925" s="59"/>
    </row>
    <row r="926" spans="8:8" x14ac:dyDescent="0.4">
      <c r="H926" s="59"/>
    </row>
    <row r="927" spans="8:8" x14ac:dyDescent="0.4">
      <c r="H927" s="59"/>
    </row>
    <row r="928" spans="8:8" x14ac:dyDescent="0.4">
      <c r="H928" s="59"/>
    </row>
    <row r="929" spans="8:8" x14ac:dyDescent="0.4">
      <c r="H929" s="59"/>
    </row>
    <row r="930" spans="8:8" x14ac:dyDescent="0.4">
      <c r="H930" s="59"/>
    </row>
    <row r="931" spans="8:8" x14ac:dyDescent="0.4">
      <c r="H931" s="59"/>
    </row>
    <row r="932" spans="8:8" x14ac:dyDescent="0.4">
      <c r="H932" s="59"/>
    </row>
    <row r="933" spans="8:8" x14ac:dyDescent="0.4">
      <c r="H933" s="59"/>
    </row>
    <row r="934" spans="8:8" x14ac:dyDescent="0.4">
      <c r="H934" s="59"/>
    </row>
    <row r="935" spans="8:8" x14ac:dyDescent="0.4">
      <c r="H935" s="59"/>
    </row>
    <row r="936" spans="8:8" x14ac:dyDescent="0.4">
      <c r="H936" s="59"/>
    </row>
    <row r="937" spans="8:8" x14ac:dyDescent="0.4">
      <c r="H937" s="59"/>
    </row>
    <row r="938" spans="8:8" x14ac:dyDescent="0.4">
      <c r="H938" s="59"/>
    </row>
    <row r="939" spans="8:8" x14ac:dyDescent="0.4">
      <c r="H939" s="59"/>
    </row>
    <row r="940" spans="8:8" x14ac:dyDescent="0.4">
      <c r="H940" s="59"/>
    </row>
    <row r="941" spans="8:8" x14ac:dyDescent="0.4">
      <c r="H941" s="59"/>
    </row>
    <row r="942" spans="8:8" x14ac:dyDescent="0.4">
      <c r="H942" s="59"/>
    </row>
    <row r="943" spans="8:8" x14ac:dyDescent="0.4">
      <c r="H943" s="59"/>
    </row>
    <row r="944" spans="8:8" x14ac:dyDescent="0.4">
      <c r="H944" s="59"/>
    </row>
    <row r="945" spans="8:8" x14ac:dyDescent="0.4">
      <c r="H945" s="59"/>
    </row>
    <row r="946" spans="8:8" x14ac:dyDescent="0.4">
      <c r="H946" s="59"/>
    </row>
    <row r="947" spans="8:8" x14ac:dyDescent="0.4">
      <c r="H947" s="59"/>
    </row>
    <row r="948" spans="8:8" x14ac:dyDescent="0.4">
      <c r="H948" s="59"/>
    </row>
    <row r="949" spans="8:8" x14ac:dyDescent="0.4">
      <c r="H949" s="59"/>
    </row>
    <row r="950" spans="8:8" x14ac:dyDescent="0.4">
      <c r="H950" s="59"/>
    </row>
    <row r="951" spans="8:8" x14ac:dyDescent="0.4">
      <c r="H951" s="59"/>
    </row>
    <row r="952" spans="8:8" x14ac:dyDescent="0.4">
      <c r="H952" s="59"/>
    </row>
    <row r="953" spans="8:8" x14ac:dyDescent="0.4">
      <c r="H953" s="59"/>
    </row>
    <row r="954" spans="8:8" x14ac:dyDescent="0.4">
      <c r="H954" s="59"/>
    </row>
    <row r="955" spans="8:8" x14ac:dyDescent="0.4">
      <c r="H955" s="59"/>
    </row>
    <row r="956" spans="8:8" x14ac:dyDescent="0.4">
      <c r="H956" s="59"/>
    </row>
    <row r="957" spans="8:8" x14ac:dyDescent="0.4">
      <c r="H957" s="59"/>
    </row>
    <row r="958" spans="8:8" x14ac:dyDescent="0.4">
      <c r="H958" s="59"/>
    </row>
    <row r="959" spans="8:8" x14ac:dyDescent="0.4">
      <c r="H959" s="59"/>
    </row>
    <row r="960" spans="8:8" x14ac:dyDescent="0.4">
      <c r="H960" s="59"/>
    </row>
    <row r="961" spans="8:8" x14ac:dyDescent="0.4">
      <c r="H961" s="59"/>
    </row>
    <row r="962" spans="8:8" x14ac:dyDescent="0.4">
      <c r="H962" s="59"/>
    </row>
    <row r="963" spans="8:8" x14ac:dyDescent="0.4">
      <c r="H963" s="59"/>
    </row>
    <row r="964" spans="8:8" x14ac:dyDescent="0.4">
      <c r="H964" s="59"/>
    </row>
    <row r="965" spans="8:8" x14ac:dyDescent="0.4">
      <c r="H965" s="59"/>
    </row>
    <row r="966" spans="8:8" x14ac:dyDescent="0.4">
      <c r="H966" s="59"/>
    </row>
    <row r="967" spans="8:8" x14ac:dyDescent="0.4">
      <c r="H967" s="59"/>
    </row>
    <row r="968" spans="8:8" x14ac:dyDescent="0.4">
      <c r="H968" s="59"/>
    </row>
    <row r="969" spans="8:8" x14ac:dyDescent="0.4">
      <c r="H969" s="59"/>
    </row>
    <row r="970" spans="8:8" x14ac:dyDescent="0.4">
      <c r="H970" s="59"/>
    </row>
    <row r="971" spans="8:8" x14ac:dyDescent="0.4">
      <c r="H971" s="59"/>
    </row>
    <row r="972" spans="8:8" x14ac:dyDescent="0.4">
      <c r="H972" s="59"/>
    </row>
    <row r="973" spans="8:8" x14ac:dyDescent="0.4">
      <c r="H973" s="59"/>
    </row>
    <row r="974" spans="8:8" x14ac:dyDescent="0.4">
      <c r="H974" s="59"/>
    </row>
    <row r="975" spans="8:8" x14ac:dyDescent="0.4">
      <c r="H975" s="59"/>
    </row>
    <row r="976" spans="8:8" x14ac:dyDescent="0.4">
      <c r="H976" s="59"/>
    </row>
    <row r="977" spans="8:8" x14ac:dyDescent="0.4">
      <c r="H977" s="59"/>
    </row>
    <row r="978" spans="8:8" x14ac:dyDescent="0.4">
      <c r="H978" s="59"/>
    </row>
    <row r="979" spans="8:8" x14ac:dyDescent="0.4">
      <c r="H979" s="59"/>
    </row>
    <row r="980" spans="8:8" x14ac:dyDescent="0.4">
      <c r="H980" s="59"/>
    </row>
    <row r="981" spans="8:8" x14ac:dyDescent="0.4">
      <c r="H981" s="59"/>
    </row>
    <row r="982" spans="8:8" x14ac:dyDescent="0.4">
      <c r="H982" s="59"/>
    </row>
    <row r="983" spans="8:8" x14ac:dyDescent="0.4">
      <c r="H983" s="59"/>
    </row>
    <row r="984" spans="8:8" x14ac:dyDescent="0.4">
      <c r="H984" s="59"/>
    </row>
    <row r="985" spans="8:8" x14ac:dyDescent="0.4">
      <c r="H985" s="59"/>
    </row>
    <row r="986" spans="8:8" x14ac:dyDescent="0.4">
      <c r="H986" s="59"/>
    </row>
    <row r="987" spans="8:8" x14ac:dyDescent="0.4">
      <c r="H987" s="59"/>
    </row>
    <row r="988" spans="8:8" x14ac:dyDescent="0.4">
      <c r="H988" s="59"/>
    </row>
    <row r="989" spans="8:8" x14ac:dyDescent="0.4">
      <c r="H989" s="59"/>
    </row>
    <row r="990" spans="8:8" x14ac:dyDescent="0.4">
      <c r="H990" s="59"/>
    </row>
    <row r="991" spans="8:8" x14ac:dyDescent="0.4">
      <c r="H991" s="59"/>
    </row>
    <row r="992" spans="8:8" x14ac:dyDescent="0.4">
      <c r="H992" s="59"/>
    </row>
    <row r="993" spans="8:8" x14ac:dyDescent="0.4">
      <c r="H993" s="59"/>
    </row>
    <row r="994" spans="8:8" x14ac:dyDescent="0.4">
      <c r="H994" s="59"/>
    </row>
    <row r="995" spans="8:8" x14ac:dyDescent="0.4">
      <c r="H995" s="59"/>
    </row>
    <row r="996" spans="8:8" x14ac:dyDescent="0.4">
      <c r="H996" s="59"/>
    </row>
    <row r="997" spans="8:8" x14ac:dyDescent="0.4">
      <c r="H997" s="59"/>
    </row>
    <row r="998" spans="8:8" x14ac:dyDescent="0.4">
      <c r="H998" s="59"/>
    </row>
  </sheetData>
  <sheetProtection sheet="1" objects="1" scenarios="1" autoFilter="0"/>
  <autoFilter ref="A7:K904" xr:uid="{AB1C5756-4EDF-4291-B33B-445CB392C2A4}"/>
  <mergeCells count="5">
    <mergeCell ref="E1:F1"/>
    <mergeCell ref="G1:N1"/>
    <mergeCell ref="E3:F3"/>
    <mergeCell ref="E4:F4"/>
    <mergeCell ref="E5:F5"/>
  </mergeCells>
  <phoneticPr fontId="4"/>
  <dataValidations count="1">
    <dataValidation type="whole" imeMode="halfAlpha" operator="lessThanOrEqual" allowBlank="1" showInputMessage="1" showErrorMessage="1" error="【枚数オーバーです】左の部数以下の枚数を入力して下さい" sqref="I65547:I66435 IW65547:IW66435 SS65547:SS66435 ACO65547:ACO66435 AMK65547:AMK66435 AWG65547:AWG66435 BGC65547:BGC66435 BPY65547:BPY66435 BZU65547:BZU66435 CJQ65547:CJQ66435 CTM65547:CTM66435 DDI65547:DDI66435 DNE65547:DNE66435 DXA65547:DXA66435 EGW65547:EGW66435 EQS65547:EQS66435 FAO65547:FAO66435 FKK65547:FKK66435 FUG65547:FUG66435 GEC65547:GEC66435 GNY65547:GNY66435 GXU65547:GXU66435 HHQ65547:HHQ66435 HRM65547:HRM66435 IBI65547:IBI66435 ILE65547:ILE66435 IVA65547:IVA66435 JEW65547:JEW66435 JOS65547:JOS66435 JYO65547:JYO66435 KIK65547:KIK66435 KSG65547:KSG66435 LCC65547:LCC66435 LLY65547:LLY66435 LVU65547:LVU66435 MFQ65547:MFQ66435 MPM65547:MPM66435 MZI65547:MZI66435 NJE65547:NJE66435 NTA65547:NTA66435 OCW65547:OCW66435 OMS65547:OMS66435 OWO65547:OWO66435 PGK65547:PGK66435 PQG65547:PQG66435 QAC65547:QAC66435 QJY65547:QJY66435 QTU65547:QTU66435 RDQ65547:RDQ66435 RNM65547:RNM66435 RXI65547:RXI66435 SHE65547:SHE66435 SRA65547:SRA66435 TAW65547:TAW66435 TKS65547:TKS66435 TUO65547:TUO66435 UEK65547:UEK66435 UOG65547:UOG66435 UYC65547:UYC66435 VHY65547:VHY66435 VRU65547:VRU66435 WBQ65547:WBQ66435 WLM65547:WLM66435 WVI65547:WVI66435 I131083:I131971 IW131083:IW131971 SS131083:SS131971 ACO131083:ACO131971 AMK131083:AMK131971 AWG131083:AWG131971 BGC131083:BGC131971 BPY131083:BPY131971 BZU131083:BZU131971 CJQ131083:CJQ131971 CTM131083:CTM131971 DDI131083:DDI131971 DNE131083:DNE131971 DXA131083:DXA131971 EGW131083:EGW131971 EQS131083:EQS131971 FAO131083:FAO131971 FKK131083:FKK131971 FUG131083:FUG131971 GEC131083:GEC131971 GNY131083:GNY131971 GXU131083:GXU131971 HHQ131083:HHQ131971 HRM131083:HRM131971 IBI131083:IBI131971 ILE131083:ILE131971 IVA131083:IVA131971 JEW131083:JEW131971 JOS131083:JOS131971 JYO131083:JYO131971 KIK131083:KIK131971 KSG131083:KSG131971 LCC131083:LCC131971 LLY131083:LLY131971 LVU131083:LVU131971 MFQ131083:MFQ131971 MPM131083:MPM131971 MZI131083:MZI131971 NJE131083:NJE131971 NTA131083:NTA131971 OCW131083:OCW131971 OMS131083:OMS131971 OWO131083:OWO131971 PGK131083:PGK131971 PQG131083:PQG131971 QAC131083:QAC131971 QJY131083:QJY131971 QTU131083:QTU131971 RDQ131083:RDQ131971 RNM131083:RNM131971 RXI131083:RXI131971 SHE131083:SHE131971 SRA131083:SRA131971 TAW131083:TAW131971 TKS131083:TKS131971 TUO131083:TUO131971 UEK131083:UEK131971 UOG131083:UOG131971 UYC131083:UYC131971 VHY131083:VHY131971 VRU131083:VRU131971 WBQ131083:WBQ131971 WLM131083:WLM131971 WVI131083:WVI131971 I196619:I197507 IW196619:IW197507 SS196619:SS197507 ACO196619:ACO197507 AMK196619:AMK197507 AWG196619:AWG197507 BGC196619:BGC197507 BPY196619:BPY197507 BZU196619:BZU197507 CJQ196619:CJQ197507 CTM196619:CTM197507 DDI196619:DDI197507 DNE196619:DNE197507 DXA196619:DXA197507 EGW196619:EGW197507 EQS196619:EQS197507 FAO196619:FAO197507 FKK196619:FKK197507 FUG196619:FUG197507 GEC196619:GEC197507 GNY196619:GNY197507 GXU196619:GXU197507 HHQ196619:HHQ197507 HRM196619:HRM197507 IBI196619:IBI197507 ILE196619:ILE197507 IVA196619:IVA197507 JEW196619:JEW197507 JOS196619:JOS197507 JYO196619:JYO197507 KIK196619:KIK197507 KSG196619:KSG197507 LCC196619:LCC197507 LLY196619:LLY197507 LVU196619:LVU197507 MFQ196619:MFQ197507 MPM196619:MPM197507 MZI196619:MZI197507 NJE196619:NJE197507 NTA196619:NTA197507 OCW196619:OCW197507 OMS196619:OMS197507 OWO196619:OWO197507 PGK196619:PGK197507 PQG196619:PQG197507 QAC196619:QAC197507 QJY196619:QJY197507 QTU196619:QTU197507 RDQ196619:RDQ197507 RNM196619:RNM197507 RXI196619:RXI197507 SHE196619:SHE197507 SRA196619:SRA197507 TAW196619:TAW197507 TKS196619:TKS197507 TUO196619:TUO197507 UEK196619:UEK197507 UOG196619:UOG197507 UYC196619:UYC197507 VHY196619:VHY197507 VRU196619:VRU197507 WBQ196619:WBQ197507 WLM196619:WLM197507 WVI196619:WVI197507 I262155:I263043 IW262155:IW263043 SS262155:SS263043 ACO262155:ACO263043 AMK262155:AMK263043 AWG262155:AWG263043 BGC262155:BGC263043 BPY262155:BPY263043 BZU262155:BZU263043 CJQ262155:CJQ263043 CTM262155:CTM263043 DDI262155:DDI263043 DNE262155:DNE263043 DXA262155:DXA263043 EGW262155:EGW263043 EQS262155:EQS263043 FAO262155:FAO263043 FKK262155:FKK263043 FUG262155:FUG263043 GEC262155:GEC263043 GNY262155:GNY263043 GXU262155:GXU263043 HHQ262155:HHQ263043 HRM262155:HRM263043 IBI262155:IBI263043 ILE262155:ILE263043 IVA262155:IVA263043 JEW262155:JEW263043 JOS262155:JOS263043 JYO262155:JYO263043 KIK262155:KIK263043 KSG262155:KSG263043 LCC262155:LCC263043 LLY262155:LLY263043 LVU262155:LVU263043 MFQ262155:MFQ263043 MPM262155:MPM263043 MZI262155:MZI263043 NJE262155:NJE263043 NTA262155:NTA263043 OCW262155:OCW263043 OMS262155:OMS263043 OWO262155:OWO263043 PGK262155:PGK263043 PQG262155:PQG263043 QAC262155:QAC263043 QJY262155:QJY263043 QTU262155:QTU263043 RDQ262155:RDQ263043 RNM262155:RNM263043 RXI262155:RXI263043 SHE262155:SHE263043 SRA262155:SRA263043 TAW262155:TAW263043 TKS262155:TKS263043 TUO262155:TUO263043 UEK262155:UEK263043 UOG262155:UOG263043 UYC262155:UYC263043 VHY262155:VHY263043 VRU262155:VRU263043 WBQ262155:WBQ263043 WLM262155:WLM263043 WVI262155:WVI263043 I327691:I328579 IW327691:IW328579 SS327691:SS328579 ACO327691:ACO328579 AMK327691:AMK328579 AWG327691:AWG328579 BGC327691:BGC328579 BPY327691:BPY328579 BZU327691:BZU328579 CJQ327691:CJQ328579 CTM327691:CTM328579 DDI327691:DDI328579 DNE327691:DNE328579 DXA327691:DXA328579 EGW327691:EGW328579 EQS327691:EQS328579 FAO327691:FAO328579 FKK327691:FKK328579 FUG327691:FUG328579 GEC327691:GEC328579 GNY327691:GNY328579 GXU327691:GXU328579 HHQ327691:HHQ328579 HRM327691:HRM328579 IBI327691:IBI328579 ILE327691:ILE328579 IVA327691:IVA328579 JEW327691:JEW328579 JOS327691:JOS328579 JYO327691:JYO328579 KIK327691:KIK328579 KSG327691:KSG328579 LCC327691:LCC328579 LLY327691:LLY328579 LVU327691:LVU328579 MFQ327691:MFQ328579 MPM327691:MPM328579 MZI327691:MZI328579 NJE327691:NJE328579 NTA327691:NTA328579 OCW327691:OCW328579 OMS327691:OMS328579 OWO327691:OWO328579 PGK327691:PGK328579 PQG327691:PQG328579 QAC327691:QAC328579 QJY327691:QJY328579 QTU327691:QTU328579 RDQ327691:RDQ328579 RNM327691:RNM328579 RXI327691:RXI328579 SHE327691:SHE328579 SRA327691:SRA328579 TAW327691:TAW328579 TKS327691:TKS328579 TUO327691:TUO328579 UEK327691:UEK328579 UOG327691:UOG328579 UYC327691:UYC328579 VHY327691:VHY328579 VRU327691:VRU328579 WBQ327691:WBQ328579 WLM327691:WLM328579 WVI327691:WVI328579 I393227:I394115 IW393227:IW394115 SS393227:SS394115 ACO393227:ACO394115 AMK393227:AMK394115 AWG393227:AWG394115 BGC393227:BGC394115 BPY393227:BPY394115 BZU393227:BZU394115 CJQ393227:CJQ394115 CTM393227:CTM394115 DDI393227:DDI394115 DNE393227:DNE394115 DXA393227:DXA394115 EGW393227:EGW394115 EQS393227:EQS394115 FAO393227:FAO394115 FKK393227:FKK394115 FUG393227:FUG394115 GEC393227:GEC394115 GNY393227:GNY394115 GXU393227:GXU394115 HHQ393227:HHQ394115 HRM393227:HRM394115 IBI393227:IBI394115 ILE393227:ILE394115 IVA393227:IVA394115 JEW393227:JEW394115 JOS393227:JOS394115 JYO393227:JYO394115 KIK393227:KIK394115 KSG393227:KSG394115 LCC393227:LCC394115 LLY393227:LLY394115 LVU393227:LVU394115 MFQ393227:MFQ394115 MPM393227:MPM394115 MZI393227:MZI394115 NJE393227:NJE394115 NTA393227:NTA394115 OCW393227:OCW394115 OMS393227:OMS394115 OWO393227:OWO394115 PGK393227:PGK394115 PQG393227:PQG394115 QAC393227:QAC394115 QJY393227:QJY394115 QTU393227:QTU394115 RDQ393227:RDQ394115 RNM393227:RNM394115 RXI393227:RXI394115 SHE393227:SHE394115 SRA393227:SRA394115 TAW393227:TAW394115 TKS393227:TKS394115 TUO393227:TUO394115 UEK393227:UEK394115 UOG393227:UOG394115 UYC393227:UYC394115 VHY393227:VHY394115 VRU393227:VRU394115 WBQ393227:WBQ394115 WLM393227:WLM394115 WVI393227:WVI394115 I458763:I459651 IW458763:IW459651 SS458763:SS459651 ACO458763:ACO459651 AMK458763:AMK459651 AWG458763:AWG459651 BGC458763:BGC459651 BPY458763:BPY459651 BZU458763:BZU459651 CJQ458763:CJQ459651 CTM458763:CTM459651 DDI458763:DDI459651 DNE458763:DNE459651 DXA458763:DXA459651 EGW458763:EGW459651 EQS458763:EQS459651 FAO458763:FAO459651 FKK458763:FKK459651 FUG458763:FUG459651 GEC458763:GEC459651 GNY458763:GNY459651 GXU458763:GXU459651 HHQ458763:HHQ459651 HRM458763:HRM459651 IBI458763:IBI459651 ILE458763:ILE459651 IVA458763:IVA459651 JEW458763:JEW459651 JOS458763:JOS459651 JYO458763:JYO459651 KIK458763:KIK459651 KSG458763:KSG459651 LCC458763:LCC459651 LLY458763:LLY459651 LVU458763:LVU459651 MFQ458763:MFQ459651 MPM458763:MPM459651 MZI458763:MZI459651 NJE458763:NJE459651 NTA458763:NTA459651 OCW458763:OCW459651 OMS458763:OMS459651 OWO458763:OWO459651 PGK458763:PGK459651 PQG458763:PQG459651 QAC458763:QAC459651 QJY458763:QJY459651 QTU458763:QTU459651 RDQ458763:RDQ459651 RNM458763:RNM459651 RXI458763:RXI459651 SHE458763:SHE459651 SRA458763:SRA459651 TAW458763:TAW459651 TKS458763:TKS459651 TUO458763:TUO459651 UEK458763:UEK459651 UOG458763:UOG459651 UYC458763:UYC459651 VHY458763:VHY459651 VRU458763:VRU459651 WBQ458763:WBQ459651 WLM458763:WLM459651 WVI458763:WVI459651 I524299:I525187 IW524299:IW525187 SS524299:SS525187 ACO524299:ACO525187 AMK524299:AMK525187 AWG524299:AWG525187 BGC524299:BGC525187 BPY524299:BPY525187 BZU524299:BZU525187 CJQ524299:CJQ525187 CTM524299:CTM525187 DDI524299:DDI525187 DNE524299:DNE525187 DXA524299:DXA525187 EGW524299:EGW525187 EQS524299:EQS525187 FAO524299:FAO525187 FKK524299:FKK525187 FUG524299:FUG525187 GEC524299:GEC525187 GNY524299:GNY525187 GXU524299:GXU525187 HHQ524299:HHQ525187 HRM524299:HRM525187 IBI524299:IBI525187 ILE524299:ILE525187 IVA524299:IVA525187 JEW524299:JEW525187 JOS524299:JOS525187 JYO524299:JYO525187 KIK524299:KIK525187 KSG524299:KSG525187 LCC524299:LCC525187 LLY524299:LLY525187 LVU524299:LVU525187 MFQ524299:MFQ525187 MPM524299:MPM525187 MZI524299:MZI525187 NJE524299:NJE525187 NTA524299:NTA525187 OCW524299:OCW525187 OMS524299:OMS525187 OWO524299:OWO525187 PGK524299:PGK525187 PQG524299:PQG525187 QAC524299:QAC525187 QJY524299:QJY525187 QTU524299:QTU525187 RDQ524299:RDQ525187 RNM524299:RNM525187 RXI524299:RXI525187 SHE524299:SHE525187 SRA524299:SRA525187 TAW524299:TAW525187 TKS524299:TKS525187 TUO524299:TUO525187 UEK524299:UEK525187 UOG524299:UOG525187 UYC524299:UYC525187 VHY524299:VHY525187 VRU524299:VRU525187 WBQ524299:WBQ525187 WLM524299:WLM525187 WVI524299:WVI525187 I589835:I590723 IW589835:IW590723 SS589835:SS590723 ACO589835:ACO590723 AMK589835:AMK590723 AWG589835:AWG590723 BGC589835:BGC590723 BPY589835:BPY590723 BZU589835:BZU590723 CJQ589835:CJQ590723 CTM589835:CTM590723 DDI589835:DDI590723 DNE589835:DNE590723 DXA589835:DXA590723 EGW589835:EGW590723 EQS589835:EQS590723 FAO589835:FAO590723 FKK589835:FKK590723 FUG589835:FUG590723 GEC589835:GEC590723 GNY589835:GNY590723 GXU589835:GXU590723 HHQ589835:HHQ590723 HRM589835:HRM590723 IBI589835:IBI590723 ILE589835:ILE590723 IVA589835:IVA590723 JEW589835:JEW590723 JOS589835:JOS590723 JYO589835:JYO590723 KIK589835:KIK590723 KSG589835:KSG590723 LCC589835:LCC590723 LLY589835:LLY590723 LVU589835:LVU590723 MFQ589835:MFQ590723 MPM589835:MPM590723 MZI589835:MZI590723 NJE589835:NJE590723 NTA589835:NTA590723 OCW589835:OCW590723 OMS589835:OMS590723 OWO589835:OWO590723 PGK589835:PGK590723 PQG589835:PQG590723 QAC589835:QAC590723 QJY589835:QJY590723 QTU589835:QTU590723 RDQ589835:RDQ590723 RNM589835:RNM590723 RXI589835:RXI590723 SHE589835:SHE590723 SRA589835:SRA590723 TAW589835:TAW590723 TKS589835:TKS590723 TUO589835:TUO590723 UEK589835:UEK590723 UOG589835:UOG590723 UYC589835:UYC590723 VHY589835:VHY590723 VRU589835:VRU590723 WBQ589835:WBQ590723 WLM589835:WLM590723 WVI589835:WVI590723 I655371:I656259 IW655371:IW656259 SS655371:SS656259 ACO655371:ACO656259 AMK655371:AMK656259 AWG655371:AWG656259 BGC655371:BGC656259 BPY655371:BPY656259 BZU655371:BZU656259 CJQ655371:CJQ656259 CTM655371:CTM656259 DDI655371:DDI656259 DNE655371:DNE656259 DXA655371:DXA656259 EGW655371:EGW656259 EQS655371:EQS656259 FAO655371:FAO656259 FKK655371:FKK656259 FUG655371:FUG656259 GEC655371:GEC656259 GNY655371:GNY656259 GXU655371:GXU656259 HHQ655371:HHQ656259 HRM655371:HRM656259 IBI655371:IBI656259 ILE655371:ILE656259 IVA655371:IVA656259 JEW655371:JEW656259 JOS655371:JOS656259 JYO655371:JYO656259 KIK655371:KIK656259 KSG655371:KSG656259 LCC655371:LCC656259 LLY655371:LLY656259 LVU655371:LVU656259 MFQ655371:MFQ656259 MPM655371:MPM656259 MZI655371:MZI656259 NJE655371:NJE656259 NTA655371:NTA656259 OCW655371:OCW656259 OMS655371:OMS656259 OWO655371:OWO656259 PGK655371:PGK656259 PQG655371:PQG656259 QAC655371:QAC656259 QJY655371:QJY656259 QTU655371:QTU656259 RDQ655371:RDQ656259 RNM655371:RNM656259 RXI655371:RXI656259 SHE655371:SHE656259 SRA655371:SRA656259 TAW655371:TAW656259 TKS655371:TKS656259 TUO655371:TUO656259 UEK655371:UEK656259 UOG655371:UOG656259 UYC655371:UYC656259 VHY655371:VHY656259 VRU655371:VRU656259 WBQ655371:WBQ656259 WLM655371:WLM656259 WVI655371:WVI656259 I720907:I721795 IW720907:IW721795 SS720907:SS721795 ACO720907:ACO721795 AMK720907:AMK721795 AWG720907:AWG721795 BGC720907:BGC721795 BPY720907:BPY721795 BZU720907:BZU721795 CJQ720907:CJQ721795 CTM720907:CTM721795 DDI720907:DDI721795 DNE720907:DNE721795 DXA720907:DXA721795 EGW720907:EGW721795 EQS720907:EQS721795 FAO720907:FAO721795 FKK720907:FKK721795 FUG720907:FUG721795 GEC720907:GEC721795 GNY720907:GNY721795 GXU720907:GXU721795 HHQ720907:HHQ721795 HRM720907:HRM721795 IBI720907:IBI721795 ILE720907:ILE721795 IVA720907:IVA721795 JEW720907:JEW721795 JOS720907:JOS721795 JYO720907:JYO721795 KIK720907:KIK721795 KSG720907:KSG721795 LCC720907:LCC721795 LLY720907:LLY721795 LVU720907:LVU721795 MFQ720907:MFQ721795 MPM720907:MPM721795 MZI720907:MZI721795 NJE720907:NJE721795 NTA720907:NTA721795 OCW720907:OCW721795 OMS720907:OMS721795 OWO720907:OWO721795 PGK720907:PGK721795 PQG720907:PQG721795 QAC720907:QAC721795 QJY720907:QJY721795 QTU720907:QTU721795 RDQ720907:RDQ721795 RNM720907:RNM721795 RXI720907:RXI721795 SHE720907:SHE721795 SRA720907:SRA721795 TAW720907:TAW721795 TKS720907:TKS721795 TUO720907:TUO721795 UEK720907:UEK721795 UOG720907:UOG721795 UYC720907:UYC721795 VHY720907:VHY721795 VRU720907:VRU721795 WBQ720907:WBQ721795 WLM720907:WLM721795 WVI720907:WVI721795 I786443:I787331 IW786443:IW787331 SS786443:SS787331 ACO786443:ACO787331 AMK786443:AMK787331 AWG786443:AWG787331 BGC786443:BGC787331 BPY786443:BPY787331 BZU786443:BZU787331 CJQ786443:CJQ787331 CTM786443:CTM787331 DDI786443:DDI787331 DNE786443:DNE787331 DXA786443:DXA787331 EGW786443:EGW787331 EQS786443:EQS787331 FAO786443:FAO787331 FKK786443:FKK787331 FUG786443:FUG787331 GEC786443:GEC787331 GNY786443:GNY787331 GXU786443:GXU787331 HHQ786443:HHQ787331 HRM786443:HRM787331 IBI786443:IBI787331 ILE786443:ILE787331 IVA786443:IVA787331 JEW786443:JEW787331 JOS786443:JOS787331 JYO786443:JYO787331 KIK786443:KIK787331 KSG786443:KSG787331 LCC786443:LCC787331 LLY786443:LLY787331 LVU786443:LVU787331 MFQ786443:MFQ787331 MPM786443:MPM787331 MZI786443:MZI787331 NJE786443:NJE787331 NTA786443:NTA787331 OCW786443:OCW787331 OMS786443:OMS787331 OWO786443:OWO787331 PGK786443:PGK787331 PQG786443:PQG787331 QAC786443:QAC787331 QJY786443:QJY787331 QTU786443:QTU787331 RDQ786443:RDQ787331 RNM786443:RNM787331 RXI786443:RXI787331 SHE786443:SHE787331 SRA786443:SRA787331 TAW786443:TAW787331 TKS786443:TKS787331 TUO786443:TUO787331 UEK786443:UEK787331 UOG786443:UOG787331 UYC786443:UYC787331 VHY786443:VHY787331 VRU786443:VRU787331 WBQ786443:WBQ787331 WLM786443:WLM787331 WVI786443:WVI787331 I851979:I852867 IW851979:IW852867 SS851979:SS852867 ACO851979:ACO852867 AMK851979:AMK852867 AWG851979:AWG852867 BGC851979:BGC852867 BPY851979:BPY852867 BZU851979:BZU852867 CJQ851979:CJQ852867 CTM851979:CTM852867 DDI851979:DDI852867 DNE851979:DNE852867 DXA851979:DXA852867 EGW851979:EGW852867 EQS851979:EQS852867 FAO851979:FAO852867 FKK851979:FKK852867 FUG851979:FUG852867 GEC851979:GEC852867 GNY851979:GNY852867 GXU851979:GXU852867 HHQ851979:HHQ852867 HRM851979:HRM852867 IBI851979:IBI852867 ILE851979:ILE852867 IVA851979:IVA852867 JEW851979:JEW852867 JOS851979:JOS852867 JYO851979:JYO852867 KIK851979:KIK852867 KSG851979:KSG852867 LCC851979:LCC852867 LLY851979:LLY852867 LVU851979:LVU852867 MFQ851979:MFQ852867 MPM851979:MPM852867 MZI851979:MZI852867 NJE851979:NJE852867 NTA851979:NTA852867 OCW851979:OCW852867 OMS851979:OMS852867 OWO851979:OWO852867 PGK851979:PGK852867 PQG851979:PQG852867 QAC851979:QAC852867 QJY851979:QJY852867 QTU851979:QTU852867 RDQ851979:RDQ852867 RNM851979:RNM852867 RXI851979:RXI852867 SHE851979:SHE852867 SRA851979:SRA852867 TAW851979:TAW852867 TKS851979:TKS852867 TUO851979:TUO852867 UEK851979:UEK852867 UOG851979:UOG852867 UYC851979:UYC852867 VHY851979:VHY852867 VRU851979:VRU852867 WBQ851979:WBQ852867 WLM851979:WLM852867 WVI851979:WVI852867 I917515:I918403 IW917515:IW918403 SS917515:SS918403 ACO917515:ACO918403 AMK917515:AMK918403 AWG917515:AWG918403 BGC917515:BGC918403 BPY917515:BPY918403 BZU917515:BZU918403 CJQ917515:CJQ918403 CTM917515:CTM918403 DDI917515:DDI918403 DNE917515:DNE918403 DXA917515:DXA918403 EGW917515:EGW918403 EQS917515:EQS918403 FAO917515:FAO918403 FKK917515:FKK918403 FUG917515:FUG918403 GEC917515:GEC918403 GNY917515:GNY918403 GXU917515:GXU918403 HHQ917515:HHQ918403 HRM917515:HRM918403 IBI917515:IBI918403 ILE917515:ILE918403 IVA917515:IVA918403 JEW917515:JEW918403 JOS917515:JOS918403 JYO917515:JYO918403 KIK917515:KIK918403 KSG917515:KSG918403 LCC917515:LCC918403 LLY917515:LLY918403 LVU917515:LVU918403 MFQ917515:MFQ918403 MPM917515:MPM918403 MZI917515:MZI918403 NJE917515:NJE918403 NTA917515:NTA918403 OCW917515:OCW918403 OMS917515:OMS918403 OWO917515:OWO918403 PGK917515:PGK918403 PQG917515:PQG918403 QAC917515:QAC918403 QJY917515:QJY918403 QTU917515:QTU918403 RDQ917515:RDQ918403 RNM917515:RNM918403 RXI917515:RXI918403 SHE917515:SHE918403 SRA917515:SRA918403 TAW917515:TAW918403 TKS917515:TKS918403 TUO917515:TUO918403 UEK917515:UEK918403 UOG917515:UOG918403 UYC917515:UYC918403 VHY917515:VHY918403 VRU917515:VRU918403 WBQ917515:WBQ918403 WLM917515:WLM918403 WVI917515:WVI918403 I983051:I983939 IW983051:IW983939 SS983051:SS983939 ACO983051:ACO983939 AMK983051:AMK983939 AWG983051:AWG983939 BGC983051:BGC983939 BPY983051:BPY983939 BZU983051:BZU983939 CJQ983051:CJQ983939 CTM983051:CTM983939 DDI983051:DDI983939 DNE983051:DNE983939 DXA983051:DXA983939 EGW983051:EGW983939 EQS983051:EQS983939 FAO983051:FAO983939 FKK983051:FKK983939 FUG983051:FUG983939 GEC983051:GEC983939 GNY983051:GNY983939 GXU983051:GXU983939 HHQ983051:HHQ983939 HRM983051:HRM983939 IBI983051:IBI983939 ILE983051:ILE983939 IVA983051:IVA983939 JEW983051:JEW983939 JOS983051:JOS983939 JYO983051:JYO983939 KIK983051:KIK983939 KSG983051:KSG983939 LCC983051:LCC983939 LLY983051:LLY983939 LVU983051:LVU983939 MFQ983051:MFQ983939 MPM983051:MPM983939 MZI983051:MZI983939 NJE983051:NJE983939 NTA983051:NTA983939 OCW983051:OCW983939 OMS983051:OMS983939 OWO983051:OWO983939 PGK983051:PGK983939 PQG983051:PQG983939 QAC983051:QAC983939 QJY983051:QJY983939 QTU983051:QTU983939 RDQ983051:RDQ983939 RNM983051:RNM983939 RXI983051:RXI983939 SHE983051:SHE983939 SRA983051:SRA983939 TAW983051:TAW983939 TKS983051:TKS983939 TUO983051:TUO983939 UEK983051:UEK983939 UOG983051:UOG983939 UYC983051:UYC983939 VHY983051:VHY983939 VRU983051:VRU983939 WBQ983051:WBQ983939 WLM983051:WLM983939 WVI983051:WVI983939 WVF8:WVF420 WLJ8:WLJ420 WBN8:WBN420 VRR8:VRR420 VHV8:VHV420 UXZ8:UXZ420 UOD8:UOD420 UEH8:UEH420 TUL8:TUL420 TKP8:TKP420 TAT8:TAT420 SQX8:SQX420 SHB8:SHB420 RXF8:RXF420 RNJ8:RNJ420 RDN8:RDN420 QTR8:QTR420 QJV8:QJV420 PZZ8:PZZ420 PQD8:PQD420 PGH8:PGH420 OWL8:OWL420 OMP8:OMP420 OCT8:OCT420 NSX8:NSX420 NJB8:NJB420 MZF8:MZF420 MPJ8:MPJ420 MFN8:MFN420 LVR8:LVR420 LLV8:LLV420 LBZ8:LBZ420 KSD8:KSD420 KIH8:KIH420 JYL8:JYL420 JOP8:JOP420 JET8:JET420 IUX8:IUX420 ILB8:ILB420 IBF8:IBF420 HRJ8:HRJ420 HHN8:HHN420 GXR8:GXR420 GNV8:GNV420 GDZ8:GDZ420 FUD8:FUD420 FKH8:FKH420 FAL8:FAL420 EQP8:EQP420 EGT8:EGT420 DWX8:DWX420 DNB8:DNB420 DDF8:DDF420 CTJ8:CTJ420 CJN8:CJN420 BZR8:BZR420 BPV8:BPV420 BFZ8:BFZ420 AWD8:AWD420 AMH8:AMH420 ACL8:ACL420 SP8:SP420 IT8:IT420 I8:I418 I420:I900 SP422:SP904 ACL422:ACL904 AMH422:AMH904 AWD422:AWD904 BFZ422:BFZ904 BPV422:BPV904 BZR422:BZR904 CJN422:CJN904 CTJ422:CTJ904 DDF422:DDF904 DNB422:DNB904 DWX422:DWX904 EGT422:EGT904 EQP422:EQP904 FAL422:FAL904 FKH422:FKH904 FUD422:FUD904 GDZ422:GDZ904 GNV422:GNV904 GXR422:GXR904 HHN422:HHN904 HRJ422:HRJ904 IBF422:IBF904 ILB422:ILB904 IUX422:IUX904 JET422:JET904 JOP422:JOP904 JYL422:JYL904 KIH422:KIH904 KSD422:KSD904 LBZ422:LBZ904 LLV422:LLV904 LVR422:LVR904 MFN422:MFN904 MPJ422:MPJ904 MZF422:MZF904 NJB422:NJB904 NSX422:NSX904 OCT422:OCT904 OMP422:OMP904 OWL422:OWL904 PGH422:PGH904 PQD422:PQD904 PZZ422:PZZ904 QJV422:QJV904 QTR422:QTR904 RDN422:RDN904 RNJ422:RNJ904 RXF422:RXF904 SHB422:SHB904 SQX422:SQX904 TAT422:TAT904 TKP422:TKP904 TUL422:TUL904 UEH422:UEH904 UOD422:UOD904 UXZ422:UXZ904 VHV422:VHV904 VRR422:VRR904 WBN422:WBN904 WLJ422:WLJ904 WVF422:WVF904 IT422:IT904" xr:uid="{C0BEFF78-0F21-41DA-93E6-E490CB3DF972}">
      <formula1>H8</formula1>
    </dataValidation>
  </dataValidations>
  <pageMargins left="0.25" right="0.25" top="0.75" bottom="0.75" header="0.3" footer="0.3"/>
  <pageSetup paperSize="9" scale="86" fitToHeight="0" orientation="landscape" r:id="rId1"/>
  <rowBreaks count="30" manualBreakCount="30">
    <brk id="30" min="3" max="15" man="1"/>
    <brk id="60" min="3" max="15" man="1"/>
    <brk id="88" min="3" max="15" man="1"/>
    <brk id="113" min="3" max="15" man="1"/>
    <brk id="142" min="3" max="15" man="1"/>
    <brk id="170" min="3" max="15" man="1"/>
    <brk id="196" min="3" max="15" man="1"/>
    <brk id="226" min="3" max="15" man="1"/>
    <brk id="256" min="3" max="15" man="1"/>
    <brk id="286" min="3" max="15" man="1"/>
    <brk id="314" min="3" max="15" man="1"/>
    <brk id="344" min="3" max="15" man="1"/>
    <brk id="373" min="3" max="15" man="1"/>
    <brk id="402" min="3" max="15" man="1"/>
    <brk id="422" min="3" max="15" man="1"/>
    <brk id="451" min="3" max="15" man="1"/>
    <brk id="475" min="3" max="15" man="1"/>
    <brk id="505" min="3" max="15" man="1"/>
    <brk id="534" min="3" max="15" man="1"/>
    <brk id="562" min="3" max="15" man="1"/>
    <brk id="583" min="3" max="15" man="1"/>
    <brk id="610" min="3" max="15" man="1"/>
    <brk id="662" min="3" max="15" man="1"/>
    <brk id="690" min="3" max="15" man="1"/>
    <brk id="747" min="3" max="15" man="1"/>
    <brk id="777" min="3" max="15" man="1"/>
    <brk id="806" min="3" max="15" man="1"/>
    <brk id="832" min="3" max="15" man="1"/>
    <brk id="857" min="3" max="15" man="1"/>
    <brk id="885" min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全体部数表</vt:lpstr>
      <vt:lpstr>全体部数表!Print_Area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奥井 徹</dc:creator>
  <cp:lastModifiedBy>奥井 徹</cp:lastModifiedBy>
  <dcterms:created xsi:type="dcterms:W3CDTF">2024-04-15T01:58:48Z</dcterms:created>
  <dcterms:modified xsi:type="dcterms:W3CDTF">2024-04-15T01:59:00Z</dcterms:modified>
</cp:coreProperties>
</file>